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showInkAnnotation="0" checkCompatibility="1"/>
  <mc:AlternateContent xmlns:mc="http://schemas.openxmlformats.org/markup-compatibility/2006">
    <mc:Choice Requires="x15">
      <x15ac:absPath xmlns:x15ac="http://schemas.microsoft.com/office/spreadsheetml/2010/11/ac" url="G:\Il mio Drive\Marco\Organismi indipendenti di valutazione\Comuni di Sedriano Robecco Busto Garolfo Cuggiono\Busto Garolfo 2016 - 2018\2018\PEG Piano performance 2018\Definitive\"/>
    </mc:Choice>
  </mc:AlternateContent>
  <xr:revisionPtr revIDLastSave="0" documentId="13_ncr:1_{26DC5F07-2E40-406C-A990-C3071F35D5B9}" xr6:coauthVersionLast="33" xr6:coauthVersionMax="33" xr10:uidLastSave="{00000000-0000-0000-0000-000000000000}"/>
  <bookViews>
    <workbookView xWindow="0" yWindow="375" windowWidth="8310" windowHeight="4260" tabRatio="764" activeTab="7" xr2:uid="{00000000-000D-0000-FFFF-FFFF00000000}"/>
  </bookViews>
  <sheets>
    <sheet name="Copertina" sheetId="1" r:id="rId1"/>
    <sheet name="Ex ante Pesatura" sheetId="11" r:id="rId2"/>
    <sheet name="Scheda A " sheetId="18" r:id="rId3"/>
    <sheet name="Scheda B- strategici" sheetId="9" r:id="rId4"/>
    <sheet name="Scheda C originale" sheetId="8" state="hidden" r:id="rId5"/>
    <sheet name="Scheda C" sheetId="16" r:id="rId6"/>
    <sheet name="Ex post RIEPILOGO" sheetId="7" r:id="rId7"/>
    <sheet name="obiettivi gestionali" sheetId="17" r:id="rId8"/>
  </sheets>
  <definedNames>
    <definedName name="_xlnm.Print_Area" localSheetId="0">Copertina!$A$1:$L$30</definedName>
    <definedName name="_xlnm.Print_Area" localSheetId="1">'Ex ante Pesatura'!$A$1:$D$26</definedName>
    <definedName name="_xlnm.Print_Area" localSheetId="6">'Ex post RIEPILOGO'!$A$1:$Q$26</definedName>
    <definedName name="_xlnm.Print_Area" localSheetId="2">'Scheda A '!$A$1:$G$60</definedName>
    <definedName name="_xlnm.Print_Area" localSheetId="3">'Scheda B- strategici'!$A$1:$I$37</definedName>
    <definedName name="_xlnm.Print_Area" localSheetId="5">'Scheda C'!$A$1:$E$49</definedName>
    <definedName name="_xlnm.Print_Area" localSheetId="4">'Scheda C originale'!$A$1:$G$43</definedName>
    <definedName name="Testo6" localSheetId="6">'Ex post RIEPILOGO'!#REF!</definedName>
    <definedName name="Testo6" localSheetId="3">'Scheda B- strategici'!$A$17</definedName>
    <definedName name="Testo6" localSheetId="5">'Scheda C'!#REF!</definedName>
    <definedName name="Testo6" localSheetId="4">'Scheda C originale'!#REF!</definedName>
  </definedNames>
  <calcPr calcId="179017" iterateDelta="1E-4"/>
</workbook>
</file>

<file path=xl/calcChain.xml><?xml version="1.0" encoding="utf-8"?>
<calcChain xmlns="http://schemas.openxmlformats.org/spreadsheetml/2006/main">
  <c r="B10" i="7" l="1"/>
  <c r="H22" i="9"/>
  <c r="H18" i="9"/>
  <c r="B32" i="18"/>
  <c r="G25" i="18"/>
  <c r="F25" i="18"/>
  <c r="G19" i="18"/>
  <c r="G46" i="18" s="1"/>
  <c r="G13" i="18"/>
  <c r="C21" i="16" l="1"/>
  <c r="E20" i="16"/>
  <c r="E19" i="16"/>
  <c r="E18" i="16"/>
  <c r="E17" i="16"/>
  <c r="E16" i="16"/>
  <c r="E15" i="16"/>
  <c r="E14" i="16"/>
  <c r="E13" i="16"/>
  <c r="E12" i="16"/>
  <c r="E21" i="16" l="1"/>
  <c r="B16" i="7" s="1"/>
  <c r="B17" i="7" l="1"/>
  <c r="B14" i="7"/>
  <c r="B11" i="7"/>
  <c r="C12" i="11" l="1"/>
  <c r="G13" i="8" l="1"/>
  <c r="G14" i="8"/>
  <c r="G15" i="8"/>
  <c r="G16" i="8"/>
  <c r="G17" i="8"/>
  <c r="G18" i="8"/>
  <c r="G19" i="8"/>
  <c r="G20" i="8"/>
  <c r="G21" i="8"/>
  <c r="G22" i="8"/>
  <c r="G23" i="8"/>
  <c r="G24" i="8"/>
  <c r="G25" i="8"/>
  <c r="G26" i="8"/>
  <c r="G27" i="8"/>
  <c r="G12" i="8"/>
  <c r="H8" i="9" l="1"/>
  <c r="H14" i="9"/>
  <c r="H11" i="9"/>
  <c r="D28" i="8"/>
  <c r="B13" i="7" l="1"/>
  <c r="G28" i="8" l="1"/>
  <c r="B20" i="7" s="1"/>
</calcChain>
</file>

<file path=xl/sharedStrings.xml><?xml version="1.0" encoding="utf-8"?>
<sst xmlns="http://schemas.openxmlformats.org/spreadsheetml/2006/main" count="316" uniqueCount="232">
  <si>
    <t>COGNOME E NOME</t>
  </si>
  <si>
    <t>Periodo di valutazione</t>
  </si>
  <si>
    <t>Macro ambiti di misurazione</t>
  </si>
  <si>
    <t>Ambiti di misurazione</t>
  </si>
  <si>
    <t>Peso %</t>
  </si>
  <si>
    <t>Obiettivo (art. 5, c. 2 del D. Lgs. 150/09)</t>
  </si>
  <si>
    <t>Tipologia di Comportamento</t>
  </si>
  <si>
    <t>Categoria</t>
  </si>
  <si>
    <t>Descrizione</t>
  </si>
  <si>
    <t>Capacità di Pianificazione e controllo</t>
  </si>
  <si>
    <t>Qualità nella individuazione della mission, delle finalità e degli obiettivi</t>
  </si>
  <si>
    <t>Rispetto dei criteri di rappresentazione dei risultati attesi</t>
  </si>
  <si>
    <t>Qualità dei sistemi di reporting</t>
  </si>
  <si>
    <t>Chiarezza dei report sullo stato di attuazione dei risultati attesi</t>
  </si>
  <si>
    <t>Efficacia del controllo per il riorientamento della gestione</t>
  </si>
  <si>
    <t>Capacità organizzative e di gestione del personale</t>
  </si>
  <si>
    <t>Trasversalità</t>
  </si>
  <si>
    <t>Capacità di coordinamento ed integrazione tra UO e con le altre UO</t>
  </si>
  <si>
    <t>Decisione</t>
  </si>
  <si>
    <t>Capacità di decidere in modo adeguato e con senso delle priorità, anche in situazioni critiche e/o incerte</t>
  </si>
  <si>
    <t>Delega</t>
  </si>
  <si>
    <t>Attitudine alla delega delle funzioni mantenendo il pieno coinvolgimento nell’attività specifica e la responsabilità sui risultati</t>
  </si>
  <si>
    <t>Coordinamento</t>
  </si>
  <si>
    <t>Capacità di coordinare il personale attraverso una efficace gestione degli strumenti organizzativi di coordinamento</t>
  </si>
  <si>
    <t>Gestione del conflitto organizzativo</t>
  </si>
  <si>
    <t>Capacità di prevenire e/o gestire i conflitti organizzativi</t>
  </si>
  <si>
    <t>Accoglienza e inserimento</t>
  </si>
  <si>
    <t>Chiarezza dei percorsi di accoglienza e inserimento delle risorse umane ed efficacia dei relativi strumenti</t>
  </si>
  <si>
    <t>Formazione e addestramento</t>
  </si>
  <si>
    <t>Capacità di analisi dei fabbisogni di formazione e addestramento e chiarezza della definizione delle proposte formative</t>
  </si>
  <si>
    <t>Arricchimento e rotazione delle mansioni</t>
  </si>
  <si>
    <t>Capacità di progettazione di percorsi orizzontali e di arricchimento delle mansioni finalizzati ad aumentare il grado di professionalità/flessibilità del personale</t>
  </si>
  <si>
    <t>Capacità di valutazione dei propri collaboratori</t>
  </si>
  <si>
    <t>Capacità di valutazione e di differenziazione</t>
  </si>
  <si>
    <t>Capacità di premiare la performance ove necessario anche mediante la differenziazione della valutazione delle prestazioni del personale affidato</t>
  </si>
  <si>
    <t>Luogo</t>
  </si>
  <si>
    <t>Data</t>
  </si>
  <si>
    <t>Punteggio</t>
  </si>
  <si>
    <t>Valutazione Complessiva della performance</t>
  </si>
  <si>
    <t>OSSERVAZIONI DEL VALUTATO:</t>
  </si>
  <si>
    <r>
      <t xml:space="preserve">FIRMA DEL VALUTATO </t>
    </r>
    <r>
      <rPr>
        <sz val="10"/>
        <color indexed="8"/>
        <rFont val="Franklin Gothic Book"/>
        <family val="2"/>
      </rPr>
      <t>        _______________________</t>
    </r>
  </si>
  <si>
    <t>Valutazione complessiva</t>
  </si>
  <si>
    <t>Capacità di governance esterna e comunicazione</t>
  </si>
  <si>
    <t>Comunicazione interna</t>
  </si>
  <si>
    <t>Comunicazione esterna</t>
  </si>
  <si>
    <t>Governance esterna</t>
  </si>
  <si>
    <t>Qualità e grado di diffusione nei processi di comunicazione interna</t>
  </si>
  <si>
    <t>Qualità e grado di diffusione nei processi di comunicazione esterna</t>
  </si>
  <si>
    <r>
      <t xml:space="preserve">FIRMA DEL VALUTATORE </t>
    </r>
    <r>
      <rPr>
        <sz val="10"/>
        <color indexed="8"/>
        <rFont val="Franklin Gothic Book"/>
        <family val="2"/>
      </rPr>
      <t>        _______________________</t>
    </r>
  </si>
  <si>
    <t>Leadership</t>
  </si>
  <si>
    <t>Capacità di esercitare la leadership formale ed informale</t>
  </si>
  <si>
    <t>OSSERVAZIONI DEL VALUTATORE:</t>
  </si>
  <si>
    <t>Capacità di riorientamento delle strategie e/o della gestione in base alle risultanze del controllo</t>
  </si>
  <si>
    <t xml:space="preserve">AREA: </t>
  </si>
  <si>
    <t>Indicatori</t>
  </si>
  <si>
    <t>Target</t>
  </si>
  <si>
    <t>Risultato</t>
  </si>
  <si>
    <t>Peso in % (a)</t>
  </si>
  <si>
    <t>Grado di raggiungimento dell'obiettivo da 0 a 10 (b)</t>
  </si>
  <si>
    <t>Grado di raggiungimento armonizzato (c=a*b)</t>
  </si>
  <si>
    <t>Pesatura in % (a)</t>
  </si>
  <si>
    <t>Valutazione (0 - 10) (b)</t>
  </si>
  <si>
    <t>Valutazione ponderata (c=a*b)</t>
  </si>
  <si>
    <t>Modalità di misurazione</t>
  </si>
  <si>
    <t>Performance organizzativa</t>
  </si>
  <si>
    <t xml:space="preserve">Obiettivi selezionati dal PEG ed inseriti nel piano della performance. </t>
  </si>
  <si>
    <t xml:space="preserve">Comportamenti organizzativi </t>
  </si>
  <si>
    <t>Tipologie e categorie di comportamenti organizzativi selezionati e pesati rispetto ad una griglia omogenea per tutte le PO</t>
  </si>
  <si>
    <t>Performance dell'unità organizzativa di riferimento</t>
  </si>
  <si>
    <t>Performance organizzativa - totale</t>
  </si>
  <si>
    <t>C - Comportamenti organizzativi</t>
  </si>
  <si>
    <t>A. Performance organizzativa</t>
  </si>
  <si>
    <t>B - Obiettivi individuali</t>
  </si>
  <si>
    <t>Misura l'incidenza della performance conseguita dall'unità organizzativa di riferimento sulla performance individuale del responsabile di PO. È tanto più rilevante quanto più si ritiene opportuno orientare l'azione del responsabile verso gli obiettivi assegnati alla propria unità organizzativa e/o verso il rispetto degli standard quantitativi e qualitativi che caratterizzano la gestione ordinaria dei servizi alla stessa assegnati.</t>
  </si>
  <si>
    <t>Grado di raggiungimento degli obiettivi di PEG</t>
  </si>
  <si>
    <t>Indicatori di sui servizi erogati tratti dal piano della performance</t>
  </si>
  <si>
    <t>Cfr. Piano della performance</t>
  </si>
  <si>
    <t>Indicatori tratti dal piano della performance e riferiti ai servizi erogati dall'unità organizzativa di riferimento del responsabile</t>
  </si>
  <si>
    <t>Valutazione armonizzata (c=a*b)</t>
  </si>
  <si>
    <t>Valutazione da 0 a 10 (b)</t>
  </si>
  <si>
    <t>Cfr. Relazione sulla performance</t>
  </si>
  <si>
    <t>Ex - ante</t>
  </si>
  <si>
    <t>Ex - post</t>
  </si>
  <si>
    <t>Valutazione della performance organizzativa conseguita</t>
  </si>
  <si>
    <t>Valutazione degli obiettivi individuali</t>
  </si>
  <si>
    <r>
      <t>SEZIONE EX ANTE</t>
    </r>
    <r>
      <rPr>
        <b/>
        <sz val="20"/>
        <rFont val="Franklin Gothic Book"/>
        <family val="2"/>
      </rPr>
      <t xml:space="preserve"> - </t>
    </r>
    <r>
      <rPr>
        <b/>
        <sz val="16"/>
        <rFont val="Franklin Gothic Book"/>
        <family val="2"/>
      </rPr>
      <t>Pesatura dei macroambiti della performance individuale</t>
    </r>
  </si>
  <si>
    <t>Scheda A: PERFORMANCE ORGANIZZATIVA</t>
  </si>
  <si>
    <r>
      <t xml:space="preserve">Anno </t>
    </r>
    <r>
      <rPr>
        <b/>
        <sz val="16"/>
        <rFont val="Arial"/>
        <family val="2"/>
      </rPr>
      <t>     </t>
    </r>
  </si>
  <si>
    <t>Scheda A</t>
  </si>
  <si>
    <t>Scheda B</t>
  </si>
  <si>
    <t>Scheda C</t>
  </si>
  <si>
    <t>Scheda B: OBIETTIVI INDIVIDUALI</t>
  </si>
  <si>
    <t>Scheda C: COMPORTAMENTI ORGANIZZATIVI</t>
  </si>
  <si>
    <t>SEZIONE EX POST - PERFORMANCE CONSEGUITA</t>
  </si>
  <si>
    <t>Fattori oggettivanti</t>
  </si>
  <si>
    <t>Rispetto dei criteri, ove applicabili, dell'art. 5, c. 2, D.Lgs. 150/09. Rispetto della metodologia di definizione redazione degli obiettivi del Comune di (Verbale nucleo di valutazione del….)</t>
  </si>
  <si>
    <t>Presentazione e confronto con i dipendenti sugli obiettivi e sui comportamenti attesi. Eventuale feed-back sull'andamento di obiettivi e comportamenti. Presentazine e confronto con i dipendenti sui risultati conseguiti e sui comportamenti tenuti. Grado di differenziazione</t>
  </si>
  <si>
    <t>Grado di attuazione dei programmi e impatto sui bisogni</t>
  </si>
  <si>
    <t>Portafoglio dei servizi erogati</t>
  </si>
  <si>
    <t>Stato di salute dell'amministrazione</t>
  </si>
  <si>
    <t xml:space="preserve">Obiettivi individuali </t>
  </si>
  <si>
    <t>Totale pesatura comportamenti organizzativi</t>
  </si>
  <si>
    <t>Totale pesatura obiettivi individuali</t>
  </si>
  <si>
    <t>Totale pesatura performance dell'unità organizzativa</t>
  </si>
  <si>
    <t>Valutazione EX ANTE</t>
  </si>
  <si>
    <t>____________________</t>
  </si>
  <si>
    <r>
      <t xml:space="preserve">FIRMA DEL VALUTATO </t>
    </r>
    <r>
      <rPr>
        <sz val="10"/>
        <color indexed="8"/>
        <rFont val="Franklin Gothic Book"/>
        <family val="2"/>
      </rPr>
      <t>    </t>
    </r>
  </si>
  <si>
    <r>
      <t xml:space="preserve">FIRMA DEL VALUTATORE </t>
    </r>
    <r>
      <rPr>
        <sz val="10"/>
        <color indexed="8"/>
        <rFont val="Franklin Gothic Book"/>
        <family val="2"/>
      </rPr>
      <t> </t>
    </r>
  </si>
  <si>
    <r>
      <t xml:space="preserve">Qualità nella relazione con gli </t>
    </r>
    <r>
      <rPr>
        <i/>
        <sz val="11"/>
        <color indexed="8"/>
        <rFont val="Franklin Gothic Book"/>
        <family val="2"/>
      </rPr>
      <t>stakeholder</t>
    </r>
  </si>
  <si>
    <t>Scala di valutazione punteggio conseguito</t>
  </si>
  <si>
    <t>da 0 a 10 punti</t>
  </si>
  <si>
    <t>Flessibilità operativa: capacità di modificare la propria attività e l'organizzazione del lavoro in funzione degli obiettivi assegnati e delle esigenze sopravvenute</t>
  </si>
  <si>
    <t>Scale di valutazione</t>
  </si>
  <si>
    <t>Grado di puntualità nelle risposte a domande scadenzate; grado di attuazione delle direttive</t>
  </si>
  <si>
    <t>Orientamento ai risultati e capacità propositiva</t>
  </si>
  <si>
    <t>Iniziativa personale e capacità di proporre soluzioni innovative e migliorative dell'organizzazione</t>
  </si>
  <si>
    <t>Orientamento alla comunicazione e collaborazione</t>
  </si>
  <si>
    <t>Propensione a diffondere informazioni e conoscenze fra i collaboratori</t>
  </si>
  <si>
    <t>Propensione a collaborare con i colleghi, ad accogliere suggerimenti ed a favorire lo scambio ed il confronto</t>
  </si>
  <si>
    <t>Grado di coinvolgimento del personale, anche come partecipazione ad iniziative e progetti</t>
  </si>
  <si>
    <t>Grado di flessibilità nell'impiego del personale</t>
  </si>
  <si>
    <t>Capacità di valutare la performance individuale del personale, anche mediante la correlazione con i risultati conseguiti dell'ente ed un'adeguata differenziazione</t>
  </si>
  <si>
    <t>Grado di coinvolgimento del personale in iniziative di formazione</t>
  </si>
  <si>
    <t>Organizzazione e gestione delle risorse umane</t>
  </si>
  <si>
    <t>Scala di valutazione dei comportamenti</t>
  </si>
  <si>
    <t>Livello 1</t>
  </si>
  <si>
    <t>Livello 2</t>
  </si>
  <si>
    <t>Livello 3</t>
  </si>
  <si>
    <t>Livello 4</t>
  </si>
  <si>
    <t>Livello 5</t>
  </si>
  <si>
    <t>Valutazione</t>
  </si>
  <si>
    <t>Punteggio attribuibile</t>
  </si>
  <si>
    <t>Carente (Assente, del tutto insufficiente)</t>
  </si>
  <si>
    <t>Insufficiente (con necessità di notevoli sforzi di miglioramento)</t>
  </si>
  <si>
    <t>Adeguato (con ampie opportunità di miglioramento)</t>
  </si>
  <si>
    <t>Buono (con residue opportunità di miglioramento)</t>
  </si>
  <si>
    <t>Ottimo (con l'impegno a mantenere lo standard raggiunto)</t>
  </si>
  <si>
    <t>0 - 2 punti</t>
  </si>
  <si>
    <t>4 - 6 punti</t>
  </si>
  <si>
    <t>Livello 6</t>
  </si>
  <si>
    <t>9 - 10 punti</t>
  </si>
  <si>
    <t>Appena adeguato (con necessità di ampi sforzi di miglioramento)</t>
  </si>
  <si>
    <t>Livello</t>
  </si>
  <si>
    <t>Livello 1: &lt;60%</t>
  </si>
  <si>
    <t>Livello 2: &gt;=60% e &lt;70%</t>
  </si>
  <si>
    <t>0 - 3 punti</t>
  </si>
  <si>
    <t>Livello 3: &gt;=70% e &lt; 80%</t>
  </si>
  <si>
    <t>Livello 4: &gt;=80%</t>
  </si>
  <si>
    <t>3 - 4 punti</t>
  </si>
  <si>
    <t>5 - 6 punti</t>
  </si>
  <si>
    <t>6,5 - 7,5 punti</t>
  </si>
  <si>
    <t>8 - 9 punti</t>
  </si>
  <si>
    <t>9,5 - 10 punti</t>
  </si>
  <si>
    <t>7 - 8 punti</t>
  </si>
  <si>
    <t>Report al 31/12</t>
  </si>
  <si>
    <t xml:space="preserve">Verifica del grado di raggiungimento di tutti gli obiettivi assegnati all'unità organizzativa nel PEG </t>
  </si>
  <si>
    <t>Obiettivi gestionali di PEG</t>
  </si>
  <si>
    <t>Anno</t>
  </si>
  <si>
    <t>Denominazione obiettivo</t>
  </si>
  <si>
    <t>Attività per conseguire l'obiettivo</t>
  </si>
  <si>
    <t>Risultato atteso</t>
  </si>
  <si>
    <t>Indicatore di risultato</t>
  </si>
  <si>
    <t>Settore/U.O.</t>
  </si>
  <si>
    <t>Indicatore di risultato a consuntivo</t>
  </si>
  <si>
    <t xml:space="preserve">Grado di raggiungimento dell'obiettivo da 0 a 10 </t>
  </si>
  <si>
    <t>realizzazione di interventi di sostegno per i minori in situazioni di disagio e di promozione del benessere dell'infanzia e dell'adolescenza</t>
  </si>
  <si>
    <t xml:space="preserve">servizi sociali </t>
  </si>
  <si>
    <t>servizi sociali</t>
  </si>
  <si>
    <t>interventi a favore di anziani</t>
  </si>
  <si>
    <t xml:space="preserve"> Sostenere ogni possibile forma di intervento finalizzato a favorire la domiciliarità dell'anziano e incrementare l’aggregazione sociale della popolazione anziana, da intendersi anche nella sua parte autosufficiente,  come risorsa per la collettività</t>
  </si>
  <si>
    <t>interventi a favore di persone con disabilità</t>
  </si>
  <si>
    <t>interventi volti a promuovere l'integrazione culturale</t>
  </si>
  <si>
    <t>Attività dei servizi Sportello stranieri, mediazione interculturale, famiglie del mondo, corso di italiano per stranieri.</t>
  </si>
  <si>
    <t>Favorire l'inserimento delle persone straniere nei diversi ambiti di vita attraverso attività di informazione e consulenza alle questioni legate al titolo di soggiorno in Italia, con particolare attenzione all'inserimento scolastico e alla integrazione delle donne.</t>
  </si>
  <si>
    <t>interventi di promozione sociale e del volontariato attivo</t>
  </si>
  <si>
    <t>facilitazione dell'attività della Consulta del Volontariato e realizzazione di iniziative di promozione del volontariato attivo o di sinergie con associazioni su tematiche specifiche.</t>
  </si>
  <si>
    <t>Favorire lo sviluppo di una cultura solidale basata sul principio di sussidiarietà e di coesione sociale</t>
  </si>
  <si>
    <t>attivazione di percorsi di politica giovanile attiva</t>
  </si>
  <si>
    <t>favorire la partecipazione attiva di giovani presso vari settori dell'Amministrazione comunale per offrire ai giovani occasioni formative e di inserimento lavorativo</t>
  </si>
  <si>
    <t>politiche giovanili</t>
  </si>
  <si>
    <t>Consolidamento ed implementazione dei servizi a favore dei minori sul territorio di Busto Garolfo (centro azzurro, centri estivi, Mondobambino, EDM), garantendo la presa in carico indivizualizzata delle situazioni interessate da provvedimenti dell'autorità giudiziaria attraverso il SITM di Azienda So.Le</t>
  </si>
  <si>
    <t>realizzare attività di promozione del benessere del minore, di supporto alle responsabilità genitoriali, diprevenzione secondaria, di tutela.</t>
  </si>
  <si>
    <t>per il servizio Mondobambino: garantire la prosecuzione dello stesso  sotto forma di concessione in supporto al Comune capofila. Garantire la promozione del servizio sul territorio e la partecipazione al tavolo tecnico di confronto tra  Comuni aderenti al progetto (Busto G.Villa C., Canegrate, Casorezzo). Centri Estivi: garantire l'esecuzione del servizio e valutare la procedura idonea per una concessione pluriennale. Definizione tecnica dell’utilizzo della quota comunale a favore dei bambini delle famiglie in difficoltà socio economica e del supporto ai minori disabili entro luglio.  Educativa domiciliare minori (EDM): garantire il regolare proseguimento del servizio con Azienda So.Le e partecipare al gruppo tecnico intercomunale volto a coprogettare prassi operative e modulistica comune.  Partecipare ai tavoli tecnici del Servizio Intercomunale Tutela Minori di Azienda So.Le ed il monitoraggio del buon funzionamento del servizio stesso attraverso incontri per la ricognizione dei casi in carico almeno semestrali.</t>
  </si>
  <si>
    <t>interventi a favore di  famiglie e singoli in situazione di difficoltà economica</t>
  </si>
  <si>
    <t>stesura e realizzazione di tutti i progetti individualizzati per l'erogazione di contributi economici, microcrediti, inserimenti al nido o alla scuola infanzia convenzionati con conseguente presa in carico di tutte le sitazioni di fragilità famigliare che lo necessitino. Progettazione,monitoraggio e relazione finale dei progetti di LPU. Gestione della misura nidi gratis, promossa da Regione Lombardia. Gestione delle convenzioni con i CAF accreditati per l'istruttoria delle misure sociali. Monitoraggio, gestione dei rapporti con INPS  e avvio dei progetti di SIA-REI.</t>
  </si>
  <si>
    <t>erogazione del servizio di assistenza domiciliare, pasti a domicilio e inserimento in RSA tramite progetti individualizzati. Gestione della convenzione con il gruppo anziani. Gestione della convenzione con la Fondazine "Il Cerchio" per la RSA S. Remigio</t>
  </si>
  <si>
    <t xml:space="preserve">Favorire l’assistenza domiciliare ai portatori di handicap, potenziare le possibilità aggregativo assistenziali offerte sul territorio, favorire l’integrazione al lavoro dei soggetti con capacità residue ed il trasporto presso le strutture diurne frequentate, mantenendo sinergie con il modo del volontariato. sperimentare un nuovo modello di unità di offerta per disabili. </t>
  </si>
  <si>
    <t xml:space="preserve">adozione delle misure volte all'impiego di giovani nell'ambito delle seguenti iniziative: garanzia giovani,dote comune,servizio civile. Collaborazione con associaiozni giovanili per l'organizzazione di eventi </t>
  </si>
  <si>
    <t>per SAD e pasti: garantire la regolare erogazione del servizio monitorandola in termini di appropriatezza su progetti individualizzati, evadendo le richieste entro7 giorni lavorativi. Monitorare il sistema di voucherizzazione di pasti, rinnovato nel 2016, e gestire con adeguata informazione all'utenza l'applicazione dei nuovi costi, entro il 30.06.2017(ananlogamente per SAD nuove tariffe). Gestire sul piano tecnico e amministrativo il passaggio di gestione dal SAD da convenzione con Fondazione Il cerchio a CDS con azienda So.Le (vedi obiettivo strategico) 
Ottemperare agli impegni contenuti nella convenzione annuale tra il Comune e il Gruppo Anziani, tra cui la realizzazionedella Festa dei Nonni entro novembre 2017.       Monitorare e gestire gli adempimenti convenzionali con la Fondazione il Ccerchio, con particolare riferimento all'entrata in vigore del nuovo statuto ed alle novità organizzative ad esso connesse.</t>
  </si>
  <si>
    <t>tutto il 2018</t>
  </si>
  <si>
    <t xml:space="preserve">1. La casa delle associazioni giovanili    DUP 2018- "attenzione alle realtà giovanili: politiche giovanili"                                                                                   • dedicare appositi spazi, fisici e virtuali ai giovani, 
• coinvolgere i giovani per essere parte della vita pubblica del paese
</t>
  </si>
  <si>
    <t>3. sviluppo e consolidamento azioni di intercultura. Progetto FAMI, Sportello Informamondo, azioni a favore dei migranti e richiedenti asilo in collaborazione con il volontariato DUP 2018- " giustizia ed equità sociale:politiche sociali" e "promozione e sostegno alle culture"  attenzione e sostegno ad attività che favoriscono integrazione ed accoglienza</t>
  </si>
  <si>
    <t>Svolgimento di tutti i passaggi tecnico amministrativi necessari per  l'assegnazione di sedi ad associazioni che hanno partecipato ad avviso pubblico emesso a dicembre 2017</t>
  </si>
  <si>
    <t>riprogettazione del servizo Informamondo (scadenza appalto agosto 2018): valutazione del progetto e di eventuali nuove modalità di gestione ed affidamento dello stesso. Gestione della parte amministrativa e riapertura del servizio entro ottobre 2018</t>
  </si>
  <si>
    <r>
      <t xml:space="preserve">4. </t>
    </r>
    <r>
      <rPr>
        <b/>
        <sz val="11"/>
        <color indexed="8"/>
        <rFont val="Arial"/>
        <family val="2"/>
      </rPr>
      <t>servizio sociale e sport- realizzazione di progetti in connessione tra associazioni sportive e servizi sociali</t>
    </r>
  </si>
  <si>
    <t>inserimento su progetto educativo individualizzato in centri diurni o residenziali per l'handicap, SAD e  attività di trasporto sociale. Avvio percorsi di inserimento lavorativo tramite il SISL di Azienda So.Le. Monitoraggio della sperimentazione della comunità per disabili  "OASI DOMUS" con associazione GPU. monitorare le convenzioni in essere con le associaizoni dell'area disabilità.</t>
  </si>
  <si>
    <t>Monitorare il buon andamento del servizio di mediazione interculturale a scuola, erogato tramite Azienda So.Le.  Per lo sportello infromamondo,si prevede di mantenere costante il numero di contatti rispetto all'anno precedente. Si garantirà il monitoraggio dei progetti di mediazione scolastica con almeno  due incontri con la referente scolastica. Avvio del corso di italiano, in collaborazione con CARITAS e associazione di volontariato, entro ottobre 2018.</t>
  </si>
  <si>
    <t xml:space="preserve">Sostenere e promuovere l’attività della Consulta del Volontariato partecipando ad almeno 2 riunioni nel corso dell'anno; organizzare in collaborazione con essa la Giornata del Volontariato, entro il mese di settembre 2018. Consolidare la collaborazione con CARITAS, per l'aiuto economico alle fasce più deboli, in attuazione del nuovo accordo di collaborazione triennale. </t>
  </si>
  <si>
    <t>Si ipotizza, nel corso del 2018, l'inserimento di 6 giovani tramite il progetto Dotecomune e  di almeno 3 con il programma di servizio civile, secondo Bandi e scadenze dettate dal ministero.  Realizzazione di almeno 2 incontri di monitoraggio con i giovani coinvolti. progettazione con associazione operante nel mondo giovanile di iniziative di interesse per l'Ammnistrazione comunale. Realizzazione dell'indagine sulla condizione giovanile, al fine di riorientale le politiche giovanili sul territorio.</t>
  </si>
  <si>
    <t>adottare tutti i provvedimenti tecnico -amministrativi necessari all'inserimento in strutture diurne o residenziali, evandendo la domanda entro 60 giorni dalla richiesta. Garantire il trasporto alle strutture tramite convenzione con associazione di volontariato.  Per il servizio SISL, monitorare il buon andamento del servizio nella delicata fase di internalizzazione di Azienda So.le prevista nel luglio 2018.. Realizzare la sperimentazione per la comunità OASI DOMUS nel ispetto di tempi ed indicatori previsti nel patto di sperimentazione. Monitorare le  convenzioni in essere con le associazioni che si occupano di disablità e soggetti con bisogni sociosanitari (GPU, Croce Azzurra, Croce Italia). Monitorare i progetti di inserimento in centri diurni e residenziali rivalutandolo la situazione economica e se opportuno, rimodulare l'intervento  dell'ente a sostegno dei citati progetti.</t>
  </si>
  <si>
    <t>politiche abitative: il nuovo regolamento regionale per l'assegnazione degli alloggi  di edilizia residenziale pubblica e gli strumenti di sostegno alla locazione e all'emergenza abitativa</t>
  </si>
  <si>
    <t>stipula accordi di collaborazione con almeno due delle associazioni entro giugno 2018</t>
  </si>
  <si>
    <t>avvio percorso di collaborazione e coordinamento delle associazioni tramite momenti di incontro e verifica, con il coinvolgimento del servizio Informagiovani. Almeno 4 incontri nel corso dell'anno</t>
  </si>
  <si>
    <t>realizzazione di un'iniziativa/evento di politica giovanile in collaborazione con le associaizoni giovanili (evento diciottenni, indagine sulla condizione giovanile…) almeno 1 iniziativa organizzata nel 2018 in colaborazione con associaizioni</t>
  </si>
  <si>
    <t>garantire l'integrazione economica delle rette di frequenza al nido e alla scuola dell'infanzia convenzionata agli aventi dirittto, erogazione contributi economici o microcredito su progetto di aiuto individualizzato, attività di segretariato sociale professionale e avvii di lavoro temporaneo tramite il progetto "Solidarietà per il lavoro" e qualora richiesto, dei lavoratori di pubblica utilità tramite convenzione con il Tribunale di Milano. gestione dei progetti di SIA- REI, della misura nidi gratis e di tutti gli altri bonus di natura sociale (bonus tariffa sociale gas, nenrgia, bonus idrico e assegni di uncleo e di maternità ed ogni altra misura nazionale o reginale di natura economica). implementazione del progetto "Solidarietà per il lavoro".</t>
  </si>
  <si>
    <t>2.  Il Decreto Legislativo N. 147/2017 ha avviato  il Reddito di Inclusione (REI) quale misura “strutturale” di contrasto alla povertà.
Il Decreto rafforza gli adempimenti da parte degli Enti locali relativamente alla trasmissione dei dati al Casellario dell’Assistenza, ora SIUSS. Si intende quindi completare il caricamento dei dati richiesti nel corso del 2018</t>
  </si>
  <si>
    <t>partecipazione ad almeno un evento formativo per l'apprendimento delle modalità di funzionamento del portale e del funzionamento complessivo del sistema</t>
  </si>
  <si>
    <t>studio e avvio di modalità gestionali per avviare un sistema di caricamento continuo dei dati correnti</t>
  </si>
  <si>
    <t>partecipazione al percorso di formazione-azione della cabina di regia  del progetto FAMI, per la realizzazione delle azioni finanziate dal Ministero dell'interno a favore dell'ambito legnanese, nello specifico ai Comuni con Sportello Stranieri ed avvio delle azioni previste nel progetto in sinergia con Azienda So.Le. Sviluppo e aumento delle conoscenze sulla tematica trattata da parte del dipendente incaricato</t>
  </si>
  <si>
    <t>avvio di un tavolo interistituzionale Comune- CARITAS - cooperative referenti dei servizi per stranieri, per favorire la conoscenza reciproca e la costruzione condivisa di interventi/azioni sul tema della co-integrazione. Almeno tre incontri nel 2018 e realizzazione di un evento entro fine anno.</t>
  </si>
  <si>
    <t>creazione di percorsi di conoscenza, integrazione e di volontariato sociale a favore dei profughi accolti dalla fondazione Padri Somaschi sul territorio bustese. Si prevedono almeno 4 incontri durante l'anno e l'avvio di almeno un progetto di  volontariato attivo.</t>
  </si>
  <si>
    <t xml:space="preserve">partecipazione e sostegno del progetto di Azienda So.le "Alleducando", fornendo la collaborazione degli uffici per la massima diffusione e realizzazione  del progetto. </t>
  </si>
  <si>
    <t>favorire la disponibilità di ulteriori posti (almeno 4) nelle società sportive bustesi, individuando bambini e adolescenti che potrebbero beneficiare dell'inserimento in società sportive in cambio di agevolazioni e/o sostegno economico, facendo valere le convenzioni già in essere con le varie eraltà sportive.</t>
  </si>
  <si>
    <t>presentazione dei risultati del progetto alla festa dello sport, coinvolgendo anche le associaizoni di volontariato sociale, in collaborazione con l'Area Istruzione cultura e Sport. Realizzazione dell'evento entro settembre 2018.</t>
  </si>
  <si>
    <t xml:space="preserve">Attivazione entro 30 giorni dei progetti di aiuto economico o di integrazione retta richiesti. Adozione di tutti gli atti necessari per la gestione della misura nidi gratis promossa da Regione Lombardia.
Coordinamento delle attività del comitato "solidarietà per il lavoro" ed avvio dei lavoratori temporanei in base alle disponibilità del fondo, redigendo la graduatoria almeno ogni 6 mesi. Sostegno ai partner per la progettazione del bando di fondazione ticino Olona per "solidarietà per il lavoro"-sezione fragili. Avvio di almeno 2 nuovi lavoratori di pubblica utilità nel corso del 2017.  Pubblicizzazione attraverso i canali comunali delle misure nazionali e locali di natura economica e gestione dell'Albo dei CAF accreditati per l'istruttoria e l'invio di tali domande. Gestione di tutte le progettazioni REI
</t>
  </si>
  <si>
    <t>gestione amministrativa dell'assegnazione degli alloggi a canone sociale, attraverso la nuova modalità impsta dai nuovi regolamenti regionali (collaborazione con il gestore individuato e con il Comune capofila per l'ambito territoriale). Applicazione dell misure regionali di sostegno alla locazione, all'emergenza abitativa e il contributo di solidarietà. Consulenza per l'applicazione di contratti a canone concordato, in collaborazione con l'Agenzia per la locazione di Azienda So.Le.  favorire la collaborazione con l'Agenzia per la locazione del Legnanese.</t>
  </si>
  <si>
    <t>garantire l'assegnazione degli alloggi che si renderanno disponibili nel corso dell'anno, supprotando i cittadini nei passaggi necessari. Garantire una buona gestione degli alloggi andando a contenere le situazioni di morosità. Gestore le situazioni di emergenza abitativa con l'erogazione di contributi o per il differimento degli sfratti o l'accesso alla nuova locazione</t>
  </si>
  <si>
    <t>si prevede l'assegnazione di tutti gli alloggi che si renderanno disponibili nel corso del 2018. verranno pubblicizzati i bandi che il Comune di Legnano farà per conto dei Comuni del Legnanese. Si ipotizza di applicare le misure regionali a favore di almeno 15 famiglie bustesi, in linea con il trend degi anni precedenti.</t>
  </si>
  <si>
    <t>Risultato conseguito</t>
  </si>
  <si>
    <t>Capacità riscossione entrate comunali</t>
  </si>
  <si>
    <t>Diminuizione dei crediti pendenti. Aumento liquidità finanziaria</t>
  </si>
  <si>
    <t>Gestione finanziaria equilibrata</t>
  </si>
  <si>
    <t>Rispetto dei parametri ministeriali rilevati al termine dell’esercizio finanziario</t>
  </si>
  <si>
    <t>Assenza di deficit strutturale</t>
  </si>
  <si>
    <t>applicazione regolamento comunitario sul trattamento dei dati personali</t>
  </si>
  <si>
    <t>individuazione dei procedimenti di competenza di ciascun area interessati dal trattamento dei dati personali; designazione degli incaricati e dei reponsabili del trattamento dati; formulazione dell'informativa ai destinatari dei dati personali trattati dall'area;redazione e cura del registro del trattamento dei dati per la parte di competenza dell'area</t>
  </si>
  <si>
    <t>assicurare il trattamento dei dati personali in modo conforme alle prescrizioni del regolamento europeo</t>
  </si>
  <si>
    <t>Piano anticorruzione e per la trasparenza</t>
  </si>
  <si>
    <t>Piena attuazione del piano anticorruzione e per la trasparenza</t>
  </si>
  <si>
    <t>caricamento dei dati previsti rispetto alle annualità pregresse (2017-2016) entro la fine di settembre 2018</t>
  </si>
  <si>
    <t>Riscossione(spontanea) entro 31-12-2018 di &gt;60% entrate proprie (riferite ad ogni posizione) accertate nel corso dell’esercizio e precedenti</t>
  </si>
  <si>
    <t>Attuazione di tutte le misure di prevenzione e pubblicità previste dai piani entro il 31-12-2018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</si>
</sst>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_-;\-* #,##0.0_-;_-* &quot;-&quot;??_-;_-@_-"/>
  </numFmts>
  <fonts count="55" x14ac:knownFonts="1">
    <font>
      <sz val="10"/>
      <name val="Arial"/>
    </font>
    <font>
      <sz val="10"/>
      <name val="Arial"/>
      <family val="2"/>
    </font>
    <font>
      <sz val="11"/>
      <color indexed="8"/>
      <name val="Perpetua"/>
      <family val="1"/>
    </font>
    <font>
      <b/>
      <sz val="16"/>
      <color indexed="8"/>
      <name val="Franklin Gothic Book"/>
      <family val="2"/>
    </font>
    <font>
      <b/>
      <sz val="20"/>
      <color indexed="57"/>
      <name val="Franklin Gothic Book"/>
      <family val="2"/>
    </font>
    <font>
      <sz val="16"/>
      <color indexed="8"/>
      <name val="Franklin Gothic Book"/>
      <family val="2"/>
    </font>
    <font>
      <b/>
      <sz val="14"/>
      <name val="Arial"/>
      <family val="2"/>
    </font>
    <font>
      <sz val="14"/>
      <color indexed="55"/>
      <name val="Arial"/>
      <family val="2"/>
    </font>
    <font>
      <b/>
      <sz val="14"/>
      <color indexed="55"/>
      <name val="Arial"/>
      <family val="2"/>
    </font>
    <font>
      <b/>
      <sz val="16"/>
      <color indexed="56"/>
      <name val="Franklin Gothic Book"/>
      <family val="2"/>
    </font>
    <font>
      <b/>
      <i/>
      <sz val="16"/>
      <color indexed="56"/>
      <name val="Franklin Gothic Book"/>
      <family val="2"/>
    </font>
    <font>
      <sz val="10"/>
      <color indexed="8"/>
      <name val="Verdana"/>
      <family val="2"/>
    </font>
    <font>
      <sz val="10"/>
      <name val="Verdana"/>
      <family val="2"/>
    </font>
    <font>
      <b/>
      <sz val="10"/>
      <color indexed="8"/>
      <name val="Verdana"/>
      <family val="2"/>
    </font>
    <font>
      <b/>
      <sz val="14"/>
      <color indexed="56"/>
      <name val="Arial"/>
      <family val="2"/>
    </font>
    <font>
      <b/>
      <sz val="10"/>
      <name val="Franklin Gothic Book"/>
      <family val="2"/>
    </font>
    <font>
      <sz val="10"/>
      <color indexed="8"/>
      <name val="Arial"/>
      <family val="2"/>
    </font>
    <font>
      <sz val="10"/>
      <color indexed="8"/>
      <name val="Franklin Gothic Book"/>
      <family val="2"/>
    </font>
    <font>
      <sz val="9"/>
      <color indexed="8"/>
      <name val="Franklin Gothic Book"/>
      <family val="2"/>
    </font>
    <font>
      <b/>
      <sz val="12"/>
      <color indexed="8"/>
      <name val="Franklin Gothic Book"/>
      <family val="2"/>
    </font>
    <font>
      <sz val="12"/>
      <color indexed="8"/>
      <name val="Franklin Gothic Book"/>
      <family val="2"/>
    </font>
    <font>
      <sz val="11"/>
      <color indexed="8"/>
      <name val="Franklin Gothic Book"/>
      <family val="2"/>
    </font>
    <font>
      <b/>
      <sz val="11"/>
      <color indexed="8"/>
      <name val="Franklin Gothic Book"/>
      <family val="2"/>
    </font>
    <font>
      <b/>
      <sz val="12"/>
      <name val="Franklin Gothic Book"/>
      <family val="2"/>
    </font>
    <font>
      <b/>
      <sz val="12"/>
      <color indexed="9"/>
      <name val="Franklin Gothic Book"/>
      <family val="2"/>
    </font>
    <font>
      <b/>
      <sz val="10"/>
      <color indexed="9"/>
      <name val="Franklin Gothic Book"/>
      <family val="2"/>
    </font>
    <font>
      <b/>
      <sz val="20"/>
      <name val="Franklin Gothic Book"/>
      <family val="2"/>
    </font>
    <font>
      <b/>
      <sz val="16"/>
      <name val="Franklin Gothic Book"/>
      <family val="2"/>
    </font>
    <font>
      <sz val="12"/>
      <name val="Arial"/>
      <family val="2"/>
    </font>
    <font>
      <b/>
      <sz val="14"/>
      <color indexed="8"/>
      <name val="Franklin Gothic Book"/>
      <family val="2"/>
    </font>
    <font>
      <b/>
      <sz val="10"/>
      <name val="Arial"/>
      <family val="2"/>
    </font>
    <font>
      <sz val="10"/>
      <name val="Arial"/>
      <family val="2"/>
    </font>
    <font>
      <sz val="11"/>
      <name val="Arial"/>
      <family val="2"/>
    </font>
    <font>
      <b/>
      <sz val="14"/>
      <color theme="0"/>
      <name val="Arial"/>
      <family val="2"/>
    </font>
    <font>
      <b/>
      <sz val="12"/>
      <name val="Arial"/>
      <family val="2"/>
    </font>
    <font>
      <b/>
      <sz val="12"/>
      <color theme="0"/>
      <name val="Verdana"/>
      <family val="2"/>
    </font>
    <font>
      <b/>
      <i/>
      <sz val="10"/>
      <name val="Arial"/>
      <family val="2"/>
    </font>
    <font>
      <b/>
      <sz val="11"/>
      <name val="Franklin Gothic Book"/>
      <family val="2"/>
    </font>
    <font>
      <b/>
      <u/>
      <sz val="22"/>
      <name val="Franklin Gothic Book"/>
      <family val="2"/>
    </font>
    <font>
      <b/>
      <sz val="16"/>
      <name val="Arial"/>
      <family val="2"/>
    </font>
    <font>
      <b/>
      <i/>
      <sz val="16"/>
      <name val="Franklin Gothic Book"/>
      <family val="2"/>
    </font>
    <font>
      <b/>
      <sz val="16"/>
      <color theme="0"/>
      <name val="Franklin Gothic Book"/>
      <family val="2"/>
    </font>
    <font>
      <b/>
      <sz val="18"/>
      <color indexed="9"/>
      <name val="Franklin Gothic Book"/>
      <family val="2"/>
    </font>
    <font>
      <b/>
      <sz val="18"/>
      <name val="Franklin Gothic Book"/>
      <family val="2"/>
    </font>
    <font>
      <b/>
      <sz val="18"/>
      <color theme="0"/>
      <name val="Franklin Gothic Book"/>
      <family val="2"/>
    </font>
    <font>
      <b/>
      <u/>
      <sz val="16"/>
      <name val="Arial"/>
      <family val="2"/>
    </font>
    <font>
      <i/>
      <sz val="11"/>
      <color indexed="8"/>
      <name val="Franklin Gothic Book"/>
      <family val="2"/>
    </font>
    <font>
      <i/>
      <sz val="10"/>
      <color indexed="8"/>
      <name val="Arial"/>
      <family val="2"/>
    </font>
    <font>
      <b/>
      <i/>
      <sz val="11"/>
      <color indexed="8"/>
      <name val="Arial"/>
      <family val="2"/>
    </font>
    <font>
      <b/>
      <sz val="11"/>
      <color indexed="8"/>
      <name val="Arial"/>
      <family val="2"/>
    </font>
    <font>
      <sz val="11"/>
      <color indexed="8"/>
      <name val="Arial"/>
      <family val="2"/>
    </font>
    <font>
      <b/>
      <sz val="9"/>
      <name val="Arial"/>
      <family val="2"/>
    </font>
    <font>
      <sz val="9"/>
      <name val="Arial"/>
      <family val="2"/>
    </font>
    <font>
      <b/>
      <sz val="10"/>
      <color indexed="8"/>
      <name val="Arial"/>
      <family val="2"/>
    </font>
    <font>
      <sz val="11"/>
      <color indexed="8"/>
      <name val="Franklin Gothic Book"/>
    </font>
  </fonts>
  <fills count="14">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5"/>
        <bgColor indexed="64"/>
      </patternFill>
    </fill>
    <fill>
      <patternFill patternType="solid">
        <fgColor theme="9"/>
        <bgColor indexed="64"/>
      </patternFill>
    </fill>
    <fill>
      <patternFill patternType="solid">
        <fgColor rgb="FFFFC000"/>
        <bgColor indexed="64"/>
      </patternFill>
    </fill>
    <fill>
      <patternFill patternType="solid">
        <fgColor theme="2" tint="-0.749992370372631"/>
        <bgColor indexed="64"/>
      </patternFill>
    </fill>
    <fill>
      <patternFill patternType="solid">
        <fgColor rgb="FFFFFFCC"/>
        <bgColor indexed="64"/>
      </patternFill>
    </fill>
    <fill>
      <patternFill patternType="solid">
        <fgColor theme="5" tint="-0.249977111117893"/>
        <bgColor indexed="64"/>
      </patternFill>
    </fill>
    <fill>
      <patternFill patternType="solid">
        <fgColor theme="3"/>
        <bgColor indexed="64"/>
      </patternFill>
    </fill>
    <fill>
      <patternFill patternType="solid">
        <fgColor rgb="FFFF0000"/>
        <bgColor indexed="64"/>
      </patternFill>
    </fill>
  </fills>
  <borders count="4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C000"/>
      </left>
      <right style="thin">
        <color rgb="FFFFC000"/>
      </right>
      <top style="thin">
        <color rgb="FFFFC000"/>
      </top>
      <bottom style="thin">
        <color rgb="FFFFC000"/>
      </bottom>
      <diagonal/>
    </border>
    <border>
      <left style="thin">
        <color rgb="FFFFC000"/>
      </left>
      <right/>
      <top style="thin">
        <color rgb="FFFFC000"/>
      </top>
      <bottom style="thin">
        <color rgb="FFFFC000"/>
      </bottom>
      <diagonal/>
    </border>
    <border>
      <left style="thin">
        <color theme="5" tint="-0.249977111117893"/>
      </left>
      <right style="thin">
        <color theme="5" tint="-0.249977111117893"/>
      </right>
      <top style="thin">
        <color theme="5" tint="-0.249977111117893"/>
      </top>
      <bottom style="thin">
        <color theme="5" tint="-0.249977111117893"/>
      </bottom>
      <diagonal/>
    </border>
    <border>
      <left/>
      <right style="thin">
        <color theme="5" tint="-0.249977111117893"/>
      </right>
      <top/>
      <bottom/>
      <diagonal/>
    </border>
    <border>
      <left style="thin">
        <color theme="3"/>
      </left>
      <right style="thin">
        <color theme="3"/>
      </right>
      <top style="thin">
        <color theme="3"/>
      </top>
      <bottom style="thin">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right style="thin">
        <color theme="3"/>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top style="thin">
        <color theme="3"/>
      </top>
      <bottom style="thin">
        <color theme="3"/>
      </bottom>
      <diagonal/>
    </border>
    <border>
      <left style="thin">
        <color rgb="FFFFC000"/>
      </left>
      <right/>
      <top/>
      <bottom style="thin">
        <color rgb="FFFFC000"/>
      </bottom>
      <diagonal/>
    </border>
    <border>
      <left/>
      <right style="thin">
        <color theme="5" tint="-0.249977111117893"/>
      </right>
      <top/>
      <bottom style="thin">
        <color rgb="FFFFC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C000"/>
      </left>
      <right style="thin">
        <color rgb="FFFFC000"/>
      </right>
      <top style="thin">
        <color rgb="FFFFC000"/>
      </top>
      <bottom/>
      <diagonal/>
    </border>
    <border>
      <left style="thin">
        <color rgb="FFFFC000"/>
      </left>
      <right style="thin">
        <color rgb="FFFFC000"/>
      </right>
      <top/>
      <bottom/>
      <diagonal/>
    </border>
    <border>
      <left style="thin">
        <color rgb="FFFFC000"/>
      </left>
      <right style="thin">
        <color rgb="FFFFC000"/>
      </right>
      <top/>
      <bottom style="thin">
        <color rgb="FFFFC000"/>
      </bottom>
      <diagonal/>
    </border>
    <border>
      <left style="thin">
        <color theme="5" tint="-0.249977111117893"/>
      </left>
      <right style="thin">
        <color theme="5" tint="-0.249977111117893"/>
      </right>
      <top style="thin">
        <color theme="5" tint="-0.249977111117893"/>
      </top>
      <bottom/>
      <diagonal/>
    </border>
    <border>
      <left style="thin">
        <color theme="5" tint="-0.249977111117893"/>
      </left>
      <right style="thin">
        <color theme="5" tint="-0.249977111117893"/>
      </right>
      <top/>
      <bottom/>
      <diagonal/>
    </border>
    <border>
      <left/>
      <right/>
      <top/>
      <bottom style="thin">
        <color rgb="FFFFC000"/>
      </bottom>
      <diagonal/>
    </border>
    <border>
      <left style="thin">
        <color theme="5" tint="-0.249977111117893"/>
      </left>
      <right style="thin">
        <color theme="5" tint="-0.249977111117893"/>
      </right>
      <top/>
      <bottom style="thin">
        <color theme="5" tint="-0.249977111117893"/>
      </bottom>
      <diagonal/>
    </border>
    <border>
      <left/>
      <right style="thin">
        <color theme="5" tint="-0.249977111117893"/>
      </right>
      <top style="thin">
        <color theme="5" tint="-0.249977111117893"/>
      </top>
      <bottom/>
      <diagonal/>
    </border>
    <border>
      <left/>
      <right style="thin">
        <color theme="5" tint="-0.249977111117893"/>
      </right>
      <top/>
      <bottom style="thin">
        <color theme="5" tint="-0.249977111117893"/>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31" fillId="0" borderId="0"/>
    <xf numFmtId="9" fontId="31" fillId="0" borderId="0" applyFont="0" applyFill="0" applyBorder="0" applyAlignment="0" applyProtection="0"/>
    <xf numFmtId="0" fontId="1" fillId="0" borderId="0"/>
  </cellStyleXfs>
  <cellXfs count="292">
    <xf numFmtId="0" fontId="0" fillId="0" borderId="0" xfId="0"/>
    <xf numFmtId="0" fontId="0" fillId="0" borderId="0" xfId="0" applyAlignment="1">
      <alignment vertical="center" wrapText="1"/>
    </xf>
    <xf numFmtId="0" fontId="18" fillId="0" borderId="0" xfId="0" applyFont="1"/>
    <xf numFmtId="0" fontId="0" fillId="0" borderId="0" xfId="0" applyBorder="1" applyAlignment="1">
      <alignment vertical="center" wrapText="1"/>
    </xf>
    <xf numFmtId="0" fontId="0" fillId="5" borderId="0" xfId="0" applyFill="1" applyBorder="1" applyAlignment="1">
      <alignment vertical="center" wrapText="1"/>
    </xf>
    <xf numFmtId="0" fontId="0" fillId="5" borderId="0" xfId="0" applyFill="1" applyBorder="1"/>
    <xf numFmtId="0" fontId="19" fillId="5" borderId="0" xfId="0" applyFont="1" applyFill="1" applyBorder="1"/>
    <xf numFmtId="0" fontId="22" fillId="5" borderId="0" xfId="0" applyFont="1" applyFill="1" applyBorder="1"/>
    <xf numFmtId="0" fontId="17" fillId="5" borderId="0" xfId="0" applyFont="1" applyFill="1" applyBorder="1"/>
    <xf numFmtId="0" fontId="3" fillId="5" borderId="0" xfId="0" applyFont="1" applyFill="1"/>
    <xf numFmtId="0" fontId="0" fillId="5" borderId="0" xfId="0" applyFill="1" applyAlignment="1">
      <alignment vertical="center" wrapText="1"/>
    </xf>
    <xf numFmtId="0" fontId="4" fillId="5" borderId="0" xfId="0" applyFont="1" applyFill="1"/>
    <xf numFmtId="0" fontId="5" fillId="5" borderId="0" xfId="0" applyFont="1" applyFill="1"/>
    <xf numFmtId="0" fontId="7" fillId="5" borderId="1" xfId="0" applyFont="1" applyFill="1" applyBorder="1" applyAlignment="1">
      <alignment vertical="center" wrapText="1"/>
    </xf>
    <xf numFmtId="0" fontId="7" fillId="5" borderId="0" xfId="0" applyFont="1" applyFill="1" applyBorder="1" applyAlignment="1">
      <alignment vertical="center" wrapText="1"/>
    </xf>
    <xf numFmtId="1" fontId="0" fillId="0" borderId="0" xfId="0" applyNumberFormat="1" applyAlignment="1">
      <alignment vertical="center" wrapText="1"/>
    </xf>
    <xf numFmtId="0" fontId="0" fillId="0" borderId="0" xfId="0" applyAlignment="1">
      <alignment horizontal="center" vertical="center" wrapText="1"/>
    </xf>
    <xf numFmtId="0" fontId="9" fillId="0" borderId="0" xfId="0" applyFont="1" applyBorder="1"/>
    <xf numFmtId="0" fontId="10" fillId="0" borderId="0" xfId="0" applyFont="1" applyBorder="1"/>
    <xf numFmtId="9" fontId="0" fillId="0" borderId="0" xfId="2" applyFont="1" applyAlignment="1">
      <alignment vertical="center" wrapText="1"/>
    </xf>
    <xf numFmtId="9" fontId="19" fillId="0" borderId="0" xfId="2" applyFont="1" applyBorder="1" applyAlignment="1">
      <alignment horizontal="center" vertical="top" wrapText="1"/>
    </xf>
    <xf numFmtId="0" fontId="1" fillId="0" borderId="0" xfId="5" applyAlignment="1">
      <alignment vertical="center" wrapText="1"/>
    </xf>
    <xf numFmtId="0" fontId="1" fillId="0" borderId="0" xfId="5" applyBorder="1" applyAlignment="1">
      <alignment vertical="center" wrapText="1"/>
    </xf>
    <xf numFmtId="0" fontId="0" fillId="9" borderId="0" xfId="0" applyFill="1" applyAlignment="1">
      <alignment vertical="center" wrapText="1"/>
    </xf>
    <xf numFmtId="0" fontId="1" fillId="0" borderId="0" xfId="0" applyFont="1" applyAlignment="1">
      <alignment vertical="center" wrapText="1"/>
    </xf>
    <xf numFmtId="0" fontId="30" fillId="0" borderId="0" xfId="0" applyFont="1" applyBorder="1" applyAlignment="1">
      <alignment horizontal="right" vertical="center" wrapText="1"/>
    </xf>
    <xf numFmtId="0" fontId="29" fillId="3" borderId="6" xfId="0" applyFont="1" applyFill="1" applyBorder="1" applyAlignment="1">
      <alignment horizontal="right" vertical="center" wrapText="1"/>
    </xf>
    <xf numFmtId="9" fontId="29" fillId="3" borderId="6" xfId="2" applyFont="1" applyFill="1" applyBorder="1" applyAlignment="1">
      <alignment vertical="top" wrapText="1"/>
    </xf>
    <xf numFmtId="0" fontId="32" fillId="0" borderId="8" xfId="0" applyFont="1" applyBorder="1" applyAlignment="1">
      <alignment horizontal="center" vertical="center" wrapText="1"/>
    </xf>
    <xf numFmtId="2" fontId="32" fillId="0" borderId="8" xfId="0" applyNumberFormat="1" applyFont="1" applyBorder="1" applyAlignment="1">
      <alignment horizontal="center" vertical="center" wrapText="1"/>
    </xf>
    <xf numFmtId="2" fontId="33" fillId="7" borderId="8" xfId="0" applyNumberFormat="1" applyFont="1" applyFill="1" applyBorder="1" applyAlignment="1">
      <alignment horizontal="center" vertical="center" wrapText="1"/>
    </xf>
    <xf numFmtId="0" fontId="30" fillId="6" borderId="8" xfId="0" applyFont="1" applyFill="1" applyBorder="1" applyAlignment="1">
      <alignment horizontal="center" vertical="center" wrapText="1"/>
    </xf>
    <xf numFmtId="0" fontId="0" fillId="0" borderId="8" xfId="0" applyBorder="1" applyAlignment="1">
      <alignment vertical="center" wrapText="1"/>
    </xf>
    <xf numFmtId="2" fontId="33" fillId="7" borderId="8" xfId="0" applyNumberFormat="1" applyFont="1" applyFill="1" applyBorder="1" applyAlignment="1">
      <alignmen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4" fillId="8" borderId="6" xfId="0" applyFont="1" applyFill="1" applyBorder="1" applyAlignment="1">
      <alignment vertical="center" wrapText="1"/>
    </xf>
    <xf numFmtId="9" fontId="6" fillId="10" borderId="6" xfId="2" applyFont="1" applyFill="1" applyBorder="1" applyAlignment="1">
      <alignment horizontal="center" vertical="center" wrapText="1"/>
    </xf>
    <xf numFmtId="9" fontId="0" fillId="0" borderId="7" xfId="2" applyFont="1" applyBorder="1" applyAlignment="1">
      <alignment horizontal="center" vertical="center" wrapText="1"/>
    </xf>
    <xf numFmtId="9" fontId="0" fillId="0" borderId="8" xfId="2" applyFont="1" applyBorder="1" applyAlignment="1">
      <alignment horizontal="center" vertical="center" wrapText="1"/>
    </xf>
    <xf numFmtId="165" fontId="34" fillId="0" borderId="8" xfId="1" applyNumberFormat="1" applyFont="1" applyBorder="1" applyAlignment="1">
      <alignment vertical="center" wrapText="1"/>
    </xf>
    <xf numFmtId="0" fontId="1" fillId="0" borderId="7" xfId="0" applyFont="1" applyBorder="1" applyAlignment="1">
      <alignment horizontal="center" vertical="center" wrapText="1"/>
    </xf>
    <xf numFmtId="9" fontId="1" fillId="0" borderId="8" xfId="2" applyFont="1" applyBorder="1" applyAlignment="1">
      <alignment horizontal="center" vertical="center" wrapText="1"/>
    </xf>
    <xf numFmtId="0" fontId="38" fillId="0" borderId="0" xfId="5" applyFont="1"/>
    <xf numFmtId="0" fontId="14" fillId="0" borderId="0" xfId="5" applyFont="1" applyFill="1" applyBorder="1" applyAlignment="1">
      <alignment horizontal="right" vertical="center" wrapText="1"/>
    </xf>
    <xf numFmtId="9" fontId="33" fillId="12" borderId="0" xfId="2" applyFont="1" applyFill="1" applyBorder="1" applyAlignment="1">
      <alignment horizontal="center" vertical="center" wrapText="1"/>
    </xf>
    <xf numFmtId="0" fontId="27" fillId="0" borderId="0" xfId="0" applyFont="1" applyBorder="1" applyAlignment="1">
      <alignment horizontal="right"/>
    </xf>
    <xf numFmtId="0" fontId="26" fillId="0" borderId="0" xfId="0" applyFont="1"/>
    <xf numFmtId="0" fontId="0" fillId="0" borderId="0" xfId="0" applyBorder="1"/>
    <xf numFmtId="0" fontId="2" fillId="0" borderId="0" xfId="0" applyFont="1" applyBorder="1"/>
    <xf numFmtId="0" fontId="19" fillId="0" borderId="0" xfId="0" applyFont="1" applyBorder="1"/>
    <xf numFmtId="0" fontId="28" fillId="0" borderId="0" xfId="0" applyFont="1" applyBorder="1" applyAlignment="1">
      <alignment vertical="center" wrapText="1"/>
    </xf>
    <xf numFmtId="0" fontId="20" fillId="0" borderId="0" xfId="0" applyFont="1" applyBorder="1" applyAlignment="1">
      <alignment horizontal="left" vertical="top"/>
    </xf>
    <xf numFmtId="0" fontId="22" fillId="0" borderId="0" xfId="0" applyFont="1" applyBorder="1"/>
    <xf numFmtId="0" fontId="17" fillId="0" borderId="0" xfId="0" applyFont="1" applyBorder="1"/>
    <xf numFmtId="0" fontId="40" fillId="0" borderId="0" xfId="0" applyFont="1" applyBorder="1" applyAlignment="1">
      <alignment horizontal="left"/>
    </xf>
    <xf numFmtId="0" fontId="40" fillId="0" borderId="0" xfId="0" applyFont="1" applyBorder="1"/>
    <xf numFmtId="0" fontId="1" fillId="0" borderId="0" xfId="5" applyFont="1" applyAlignment="1">
      <alignment vertical="center" wrapText="1"/>
    </xf>
    <xf numFmtId="0" fontId="40" fillId="0" borderId="0" xfId="5" applyFont="1" applyBorder="1" applyAlignment="1">
      <alignment horizontal="left"/>
    </xf>
    <xf numFmtId="0" fontId="27" fillId="0" borderId="0" xfId="5" applyFont="1" applyBorder="1" applyAlignment="1">
      <alignment horizontal="right"/>
    </xf>
    <xf numFmtId="0" fontId="27" fillId="0" borderId="0" xfId="0" applyFont="1" applyBorder="1"/>
    <xf numFmtId="0" fontId="0" fillId="0" borderId="0" xfId="0" applyBorder="1" applyAlignment="1">
      <alignment vertical="center"/>
    </xf>
    <xf numFmtId="0" fontId="24" fillId="5" borderId="0" xfId="0" applyFont="1" applyFill="1" applyBorder="1" applyAlignment="1">
      <alignment vertical="top" wrapText="1"/>
    </xf>
    <xf numFmtId="165" fontId="41" fillId="13" borderId="14" xfId="1" applyNumberFormat="1" applyFont="1" applyFill="1" applyBorder="1" applyAlignment="1">
      <alignment horizontal="right" vertical="center" wrapText="1"/>
    </xf>
    <xf numFmtId="9" fontId="27" fillId="5" borderId="14" xfId="2" applyFont="1" applyFill="1" applyBorder="1" applyAlignment="1">
      <alignment horizontal="right" vertical="center" wrapText="1"/>
    </xf>
    <xf numFmtId="9" fontId="27" fillId="5" borderId="16" xfId="0" applyNumberFormat="1" applyFont="1" applyFill="1" applyBorder="1" applyAlignment="1">
      <alignment horizontal="right" vertical="center" wrapText="1"/>
    </xf>
    <xf numFmtId="0" fontId="23" fillId="6" borderId="13" xfId="0" applyFont="1" applyFill="1" applyBorder="1" applyAlignment="1">
      <alignment horizontal="right" vertical="center" wrapText="1"/>
    </xf>
    <xf numFmtId="0" fontId="23" fillId="8" borderId="13" xfId="0" applyFont="1" applyFill="1" applyBorder="1" applyAlignment="1">
      <alignment horizontal="right" vertical="center" wrapText="1"/>
    </xf>
    <xf numFmtId="0" fontId="23" fillId="8" borderId="15" xfId="0" applyFont="1" applyFill="1" applyBorder="1" applyAlignment="1">
      <alignment horizontal="right" vertical="center" wrapText="1"/>
    </xf>
    <xf numFmtId="0" fontId="43" fillId="6" borderId="15" xfId="0" applyFont="1" applyFill="1" applyBorder="1" applyAlignment="1">
      <alignment horizontal="right" vertical="center" wrapText="1"/>
    </xf>
    <xf numFmtId="165" fontId="44" fillId="13" borderId="16" xfId="1" applyNumberFormat="1" applyFont="1" applyFill="1" applyBorder="1" applyAlignment="1">
      <alignment horizontal="right" vertical="center" wrapText="1"/>
    </xf>
    <xf numFmtId="0" fontId="0" fillId="0" borderId="0" xfId="0" applyBorder="1" applyAlignment="1"/>
    <xf numFmtId="0" fontId="0" fillId="0" borderId="17" xfId="0" applyBorder="1" applyAlignment="1">
      <alignment vertical="center" wrapText="1"/>
    </xf>
    <xf numFmtId="0" fontId="24" fillId="5" borderId="17" xfId="0" applyFont="1" applyFill="1" applyBorder="1" applyAlignment="1">
      <alignment vertical="top" wrapText="1"/>
    </xf>
    <xf numFmtId="0" fontId="0" fillId="0" borderId="17" xfId="0" applyBorder="1" applyAlignment="1">
      <alignment vertical="center"/>
    </xf>
    <xf numFmtId="0" fontId="0" fillId="0" borderId="17" xfId="0" applyBorder="1"/>
    <xf numFmtId="0" fontId="0" fillId="0" borderId="17" xfId="0" applyBorder="1" applyAlignment="1"/>
    <xf numFmtId="0" fontId="28" fillId="0" borderId="10" xfId="0" applyFont="1" applyBorder="1" applyAlignment="1">
      <alignment vertical="center" wrapText="1"/>
    </xf>
    <xf numFmtId="0" fontId="0" fillId="0" borderId="10" xfId="0" applyBorder="1"/>
    <xf numFmtId="0" fontId="20" fillId="0" borderId="0" xfId="0" applyFont="1" applyBorder="1" applyAlignment="1">
      <alignment horizontal="right"/>
    </xf>
    <xf numFmtId="0" fontId="21" fillId="0" borderId="0" xfId="0" applyFont="1" applyBorder="1" applyAlignment="1">
      <alignment horizontal="right"/>
    </xf>
    <xf numFmtId="9" fontId="11" fillId="0" borderId="10" xfId="2" applyFont="1" applyFill="1" applyBorder="1" applyAlignment="1">
      <alignment horizontal="left" vertical="center" wrapText="1"/>
    </xf>
    <xf numFmtId="9" fontId="13" fillId="8" borderId="10" xfId="2" applyFont="1" applyFill="1" applyBorder="1" applyAlignment="1">
      <alignment horizontal="center" vertical="center" wrapText="1"/>
    </xf>
    <xf numFmtId="0" fontId="12" fillId="0" borderId="10" xfId="5" applyFont="1" applyBorder="1" applyAlignment="1">
      <alignment horizontal="left" vertical="center" wrapText="1"/>
    </xf>
    <xf numFmtId="0" fontId="11" fillId="0" borderId="10" xfId="5" applyFont="1" applyBorder="1" applyAlignment="1">
      <alignment vertical="center" wrapText="1"/>
    </xf>
    <xf numFmtId="0" fontId="13" fillId="8" borderId="10" xfId="5" applyFont="1" applyFill="1" applyBorder="1" applyAlignment="1">
      <alignment horizontal="left" vertical="center" wrapText="1"/>
    </xf>
    <xf numFmtId="9" fontId="29" fillId="3" borderId="0" xfId="2" applyFont="1" applyFill="1" applyBorder="1" applyAlignment="1">
      <alignment vertical="top" wrapText="1"/>
    </xf>
    <xf numFmtId="0" fontId="13" fillId="8" borderId="25" xfId="5" applyFont="1" applyFill="1" applyBorder="1" applyAlignment="1">
      <alignment vertical="center" wrapText="1"/>
    </xf>
    <xf numFmtId="0" fontId="20" fillId="0" borderId="0" xfId="0" applyFont="1"/>
    <xf numFmtId="0" fontId="21" fillId="0" borderId="0" xfId="0" applyFont="1"/>
    <xf numFmtId="0" fontId="28" fillId="0" borderId="2" xfId="0" applyFont="1" applyBorder="1" applyAlignment="1">
      <alignment vertical="center" wrapText="1"/>
    </xf>
    <xf numFmtId="0" fontId="28" fillId="0" borderId="1" xfId="0" applyFont="1" applyBorder="1" applyAlignment="1">
      <alignment vertical="center" wrapText="1"/>
    </xf>
    <xf numFmtId="0" fontId="19" fillId="0" borderId="0" xfId="0" applyFont="1"/>
    <xf numFmtId="0" fontId="22" fillId="0" borderId="0" xfId="0" applyFont="1"/>
    <xf numFmtId="0" fontId="17" fillId="0" borderId="0" xfId="0" applyFont="1"/>
    <xf numFmtId="0" fontId="35" fillId="9" borderId="10" xfId="5" applyFont="1" applyFill="1" applyBorder="1" applyAlignment="1">
      <alignment horizontal="center" vertical="center" wrapText="1"/>
    </xf>
    <xf numFmtId="0" fontId="20" fillId="0" borderId="0" xfId="0" applyFont="1" applyAlignment="1">
      <alignment horizontal="right"/>
    </xf>
    <xf numFmtId="0" fontId="21" fillId="0" borderId="0" xfId="0" applyFont="1" applyAlignment="1">
      <alignment horizontal="right"/>
    </xf>
    <xf numFmtId="0" fontId="28" fillId="0" borderId="0" xfId="0" applyFont="1" applyBorder="1" applyAlignment="1">
      <alignment horizontal="left" vertical="center" wrapText="1"/>
    </xf>
    <xf numFmtId="0" fontId="22" fillId="0" borderId="0" xfId="0" applyFont="1" applyAlignment="1">
      <alignment horizontal="right"/>
    </xf>
    <xf numFmtId="0" fontId="17" fillId="0" borderId="0" xfId="0" applyFont="1" applyAlignment="1">
      <alignment horizontal="right"/>
    </xf>
    <xf numFmtId="0" fontId="46" fillId="3" borderId="6" xfId="0" applyFont="1" applyFill="1" applyBorder="1" applyAlignment="1">
      <alignment vertical="center" wrapText="1"/>
    </xf>
    <xf numFmtId="0" fontId="21" fillId="3" borderId="7" xfId="0" applyFont="1" applyFill="1" applyBorder="1" applyAlignment="1">
      <alignment horizontal="left" vertical="top" wrapText="1"/>
    </xf>
    <xf numFmtId="9" fontId="21" fillId="3" borderId="7" xfId="2" applyFont="1" applyFill="1" applyBorder="1" applyAlignment="1">
      <alignment horizontal="center" vertical="center" wrapText="1"/>
    </xf>
    <xf numFmtId="9" fontId="21" fillId="3" borderId="7" xfId="2" applyFont="1" applyFill="1" applyBorder="1" applyAlignment="1">
      <alignment horizontal="left" vertical="center" wrapText="1"/>
    </xf>
    <xf numFmtId="0" fontId="22" fillId="0" borderId="6" xfId="0" applyFont="1" applyFill="1" applyBorder="1" applyAlignment="1">
      <alignment horizontal="center" vertical="center" wrapText="1"/>
    </xf>
    <xf numFmtId="0" fontId="21" fillId="3" borderId="7" xfId="0" applyFont="1" applyFill="1" applyBorder="1" applyAlignment="1">
      <alignment vertical="top" wrapText="1"/>
    </xf>
    <xf numFmtId="0" fontId="18" fillId="0" borderId="0" xfId="0" applyFont="1" applyBorder="1" applyAlignment="1">
      <alignment horizontal="center" wrapText="1"/>
    </xf>
    <xf numFmtId="16" fontId="18" fillId="0" borderId="0" xfId="0" applyNumberFormat="1" applyFont="1" applyBorder="1" applyAlignment="1">
      <alignment wrapText="1"/>
    </xf>
    <xf numFmtId="0" fontId="28" fillId="0" borderId="3" xfId="0" applyFont="1" applyBorder="1" applyAlignment="1">
      <alignment horizontal="center" vertical="center" wrapText="1"/>
    </xf>
    <xf numFmtId="0" fontId="0" fillId="0" borderId="0" xfId="0"/>
    <xf numFmtId="0" fontId="30" fillId="0" borderId="0" xfId="0" applyFont="1" applyFill="1" applyBorder="1" applyAlignment="1">
      <alignment horizontal="right" vertical="center" wrapText="1"/>
    </xf>
    <xf numFmtId="0" fontId="36" fillId="8" borderId="2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0" fillId="0" borderId="0" xfId="0" applyFill="1" applyAlignment="1">
      <alignment vertical="center" wrapText="1"/>
    </xf>
    <xf numFmtId="9" fontId="29" fillId="0" borderId="0" xfId="2" applyFont="1" applyFill="1" applyBorder="1" applyAlignment="1">
      <alignment vertical="top" wrapText="1"/>
    </xf>
    <xf numFmtId="2" fontId="33" fillId="0" borderId="0" xfId="0" applyNumberFormat="1" applyFont="1" applyFill="1" applyBorder="1" applyAlignment="1">
      <alignment horizontal="center" vertical="center" wrapText="1"/>
    </xf>
    <xf numFmtId="0" fontId="22" fillId="0" borderId="6" xfId="0" applyFont="1" applyFill="1" applyBorder="1" applyAlignment="1">
      <alignment vertical="center" wrapText="1"/>
    </xf>
    <xf numFmtId="0" fontId="46" fillId="3" borderId="6" xfId="0" applyFont="1" applyFill="1" applyBorder="1" applyAlignment="1">
      <alignment horizontal="center" vertical="center" wrapText="1"/>
    </xf>
    <xf numFmtId="16" fontId="46" fillId="3" borderId="6" xfId="0" applyNumberFormat="1" applyFont="1" applyFill="1" applyBorder="1" applyAlignment="1">
      <alignment horizontal="center" vertical="center" wrapText="1"/>
    </xf>
    <xf numFmtId="0" fontId="0" fillId="0" borderId="0" xfId="0"/>
    <xf numFmtId="0" fontId="30" fillId="6" borderId="8" xfId="0" applyFont="1" applyFill="1" applyBorder="1" applyAlignment="1">
      <alignment horizontal="center" vertical="center" wrapText="1"/>
    </xf>
    <xf numFmtId="0" fontId="0" fillId="0" borderId="0" xfId="0" applyAlignment="1">
      <alignment wrapText="1"/>
    </xf>
    <xf numFmtId="0" fontId="21" fillId="0" borderId="6" xfId="0" applyFont="1" applyBorder="1" applyAlignment="1">
      <alignment vertical="top" wrapText="1"/>
    </xf>
    <xf numFmtId="0" fontId="32" fillId="0" borderId="0" xfId="0" applyFont="1" applyAlignment="1">
      <alignment vertical="center" wrapText="1"/>
    </xf>
    <xf numFmtId="0" fontId="32" fillId="0" borderId="7" xfId="0" applyFont="1" applyBorder="1" applyAlignment="1">
      <alignment horizontal="left" vertical="center" wrapText="1"/>
    </xf>
    <xf numFmtId="0" fontId="0" fillId="0" borderId="0" xfId="0" applyAlignment="1">
      <alignment horizontal="left" vertical="center" wrapText="1"/>
    </xf>
    <xf numFmtId="0" fontId="36" fillId="8" borderId="7" xfId="0" applyFont="1" applyFill="1" applyBorder="1" applyAlignment="1">
      <alignment horizontal="left" vertical="center" wrapText="1"/>
    </xf>
    <xf numFmtId="0" fontId="15" fillId="2" borderId="7" xfId="0" applyFont="1" applyFill="1" applyBorder="1" applyAlignment="1">
      <alignment horizontal="left" vertical="center" wrapText="1"/>
    </xf>
    <xf numFmtId="17" fontId="32" fillId="0" borderId="7" xfId="0" applyNumberFormat="1" applyFont="1" applyBorder="1"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left" wrapText="1"/>
    </xf>
    <xf numFmtId="0" fontId="27" fillId="0" borderId="2" xfId="5" applyFont="1" applyBorder="1" applyAlignment="1">
      <alignment horizontal="right"/>
    </xf>
    <xf numFmtId="0" fontId="27" fillId="0" borderId="2" xfId="5" applyFont="1" applyBorder="1" applyAlignment="1">
      <alignment horizontal="left"/>
    </xf>
    <xf numFmtId="0" fontId="27" fillId="0" borderId="0" xfId="5" applyFont="1" applyBorder="1" applyAlignment="1">
      <alignment horizontal="left"/>
    </xf>
    <xf numFmtId="0" fontId="15" fillId="2" borderId="6" xfId="5" applyFont="1" applyFill="1" applyBorder="1" applyAlignment="1">
      <alignment horizontal="center" vertical="center" wrapText="1"/>
    </xf>
    <xf numFmtId="0" fontId="15" fillId="2" borderId="7" xfId="5" applyFont="1" applyFill="1" applyBorder="1" applyAlignment="1">
      <alignment horizontal="center" vertical="center" wrapText="1"/>
    </xf>
    <xf numFmtId="0" fontId="30" fillId="6" borderId="34" xfId="5" applyFont="1" applyFill="1" applyBorder="1" applyAlignment="1">
      <alignment horizontal="center" vertical="center" wrapText="1"/>
    </xf>
    <xf numFmtId="0" fontId="51" fillId="0" borderId="6" xfId="5" applyFont="1" applyFill="1" applyBorder="1" applyAlignment="1">
      <alignment horizontal="left" vertical="center" wrapText="1"/>
    </xf>
    <xf numFmtId="0" fontId="52" fillId="0" borderId="6" xfId="5" applyNumberFormat="1" applyFont="1" applyBorder="1" applyAlignment="1">
      <alignment horizontal="left" vertical="top" wrapText="1"/>
    </xf>
    <xf numFmtId="0" fontId="52" fillId="0" borderId="6" xfId="5" applyFont="1" applyBorder="1" applyAlignment="1">
      <alignment horizontal="left" vertical="top" wrapText="1"/>
    </xf>
    <xf numFmtId="0" fontId="52" fillId="0" borderId="7" xfId="5" applyNumberFormat="1" applyFont="1" applyBorder="1" applyAlignment="1">
      <alignment horizontal="left" vertical="top" wrapText="1"/>
    </xf>
    <xf numFmtId="9" fontId="52" fillId="0" borderId="7" xfId="5" applyNumberFormat="1" applyFont="1" applyBorder="1" applyAlignment="1">
      <alignment horizontal="center" vertical="center" wrapText="1"/>
    </xf>
    <xf numFmtId="0" fontId="52" fillId="0" borderId="8" xfId="5" applyFont="1" applyBorder="1" applyAlignment="1">
      <alignment vertical="center" wrapText="1"/>
    </xf>
    <xf numFmtId="0" fontId="52" fillId="0" borderId="8" xfId="5" applyFont="1" applyBorder="1" applyAlignment="1">
      <alignment horizontal="left" vertical="center" wrapText="1"/>
    </xf>
    <xf numFmtId="0" fontId="52" fillId="0" borderId="8" xfId="5" applyFont="1" applyBorder="1" applyAlignment="1">
      <alignment horizontal="center" vertical="center" wrapText="1"/>
    </xf>
    <xf numFmtId="0" fontId="52" fillId="0" borderId="7" xfId="5" applyFont="1" applyFill="1" applyBorder="1" applyAlignment="1">
      <alignment horizontal="center" vertical="center" wrapText="1"/>
    </xf>
    <xf numFmtId="0" fontId="52" fillId="0" borderId="6" xfId="5" applyFont="1" applyFill="1" applyBorder="1" applyAlignment="1">
      <alignment horizontal="left" vertical="top" wrapText="1"/>
    </xf>
    <xf numFmtId="0" fontId="52" fillId="0" borderId="6" xfId="5" applyNumberFormat="1" applyFont="1" applyFill="1" applyBorder="1" applyAlignment="1">
      <alignment horizontal="left" vertical="top" wrapText="1"/>
    </xf>
    <xf numFmtId="0" fontId="52" fillId="0" borderId="7" xfId="5" applyNumberFormat="1" applyFont="1" applyFill="1" applyBorder="1" applyAlignment="1">
      <alignment horizontal="left" vertical="top" wrapText="1"/>
    </xf>
    <xf numFmtId="0" fontId="53" fillId="0" borderId="6" xfId="0" applyFont="1" applyFill="1" applyBorder="1" applyAlignment="1">
      <alignment horizontal="left" vertical="top" wrapText="1"/>
    </xf>
    <xf numFmtId="0" fontId="1" fillId="0" borderId="6" xfId="0" applyFont="1" applyBorder="1" applyAlignment="1">
      <alignment vertical="top" wrapText="1"/>
    </xf>
    <xf numFmtId="0" fontId="1" fillId="0" borderId="0" xfId="0" applyFont="1" applyAlignment="1">
      <alignment vertical="top" wrapText="1"/>
    </xf>
    <xf numFmtId="0" fontId="1" fillId="0" borderId="7" xfId="0" applyFont="1" applyBorder="1" applyAlignment="1">
      <alignment vertical="top" wrapText="1"/>
    </xf>
    <xf numFmtId="0" fontId="1" fillId="0" borderId="8" xfId="0" applyFont="1" applyBorder="1" applyAlignment="1">
      <alignmen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52" fillId="0" borderId="7" xfId="5" applyFont="1" applyBorder="1" applyAlignment="1">
      <alignment horizontal="left" vertical="top" wrapText="1"/>
    </xf>
    <xf numFmtId="0" fontId="26" fillId="0" borderId="0" xfId="5" applyFont="1"/>
    <xf numFmtId="0" fontId="9" fillId="0" borderId="0" xfId="5" applyFont="1" applyBorder="1"/>
    <xf numFmtId="2" fontId="1" fillId="0" borderId="8" xfId="0" applyNumberFormat="1" applyFont="1" applyBorder="1" applyAlignment="1">
      <alignment horizontal="center" vertical="center" wrapText="1"/>
    </xf>
    <xf numFmtId="165" fontId="34" fillId="0" borderId="8" xfId="1" applyNumberFormat="1" applyFont="1" applyBorder="1" applyAlignment="1">
      <alignment horizontal="center" vertical="center" wrapText="1"/>
    </xf>
    <xf numFmtId="9" fontId="19" fillId="0" borderId="6" xfId="2" applyFont="1" applyBorder="1" applyAlignment="1">
      <alignment horizontal="center" vertical="center" wrapText="1"/>
    </xf>
    <xf numFmtId="165" fontId="0" fillId="0" borderId="8" xfId="1" applyNumberFormat="1" applyFont="1" applyBorder="1" applyAlignment="1">
      <alignment horizontal="center" vertical="center" wrapText="1"/>
    </xf>
    <xf numFmtId="0" fontId="26" fillId="0" borderId="0" xfId="5" applyFont="1" applyBorder="1"/>
    <xf numFmtId="0" fontId="1" fillId="0" borderId="0" xfId="5" applyFont="1" applyBorder="1" applyAlignment="1">
      <alignment vertical="center" wrapText="1"/>
    </xf>
    <xf numFmtId="0" fontId="1" fillId="9" borderId="0" xfId="5" applyFill="1" applyAlignment="1">
      <alignment vertical="center" wrapText="1"/>
    </xf>
    <xf numFmtId="0" fontId="36" fillId="8" borderId="7" xfId="5" applyFont="1" applyFill="1" applyBorder="1" applyAlignment="1">
      <alignment horizontal="center" vertical="center" wrapText="1"/>
    </xf>
    <xf numFmtId="0" fontId="15" fillId="8" borderId="6" xfId="5" applyFont="1" applyFill="1" applyBorder="1" applyAlignment="1">
      <alignment horizontal="center" vertical="center" wrapText="1"/>
    </xf>
    <xf numFmtId="0" fontId="15" fillId="8" borderId="7" xfId="5" applyFont="1" applyFill="1" applyBorder="1" applyAlignment="1">
      <alignment horizontal="center" vertical="center" wrapText="1"/>
    </xf>
    <xf numFmtId="0" fontId="30" fillId="6" borderId="8" xfId="5" applyFont="1" applyFill="1" applyBorder="1" applyAlignment="1">
      <alignment horizontal="center" vertical="center" wrapText="1"/>
    </xf>
    <xf numFmtId="0" fontId="16" fillId="0" borderId="6" xfId="5" applyFont="1" applyFill="1" applyBorder="1" applyAlignment="1">
      <alignment horizontal="left" vertical="top" wrapText="1"/>
    </xf>
    <xf numFmtId="0" fontId="18" fillId="0" borderId="7" xfId="5" applyFont="1" applyBorder="1" applyAlignment="1">
      <alignment vertical="top" wrapText="1"/>
    </xf>
    <xf numFmtId="0" fontId="18" fillId="0" borderId="0" xfId="5" applyFont="1" applyBorder="1" applyAlignment="1">
      <alignment horizontal="right" vertical="top" wrapText="1"/>
    </xf>
    <xf numFmtId="0" fontId="18" fillId="0" borderId="0" xfId="5" applyFont="1" applyBorder="1" applyAlignment="1">
      <alignment vertical="top" wrapText="1"/>
    </xf>
    <xf numFmtId="0" fontId="36" fillId="8" borderId="0" xfId="5" applyFont="1" applyFill="1" applyAlignment="1">
      <alignment horizontal="center" vertical="center" wrapText="1"/>
    </xf>
    <xf numFmtId="0" fontId="18" fillId="0" borderId="6" xfId="5" applyFont="1" applyBorder="1" applyAlignment="1">
      <alignment vertical="top" wrapText="1"/>
    </xf>
    <xf numFmtId="0" fontId="1" fillId="0" borderId="7" xfId="5" applyFont="1" applyBorder="1" applyAlignment="1">
      <alignment horizontal="center" vertical="center" wrapText="1"/>
    </xf>
    <xf numFmtId="0" fontId="53" fillId="0" borderId="6" xfId="5" applyFont="1" applyFill="1" applyBorder="1" applyAlignment="1">
      <alignment vertical="top" wrapText="1"/>
    </xf>
    <xf numFmtId="0" fontId="18" fillId="0" borderId="6" xfId="5" applyFont="1" applyFill="1" applyBorder="1" applyAlignment="1">
      <alignment vertical="top" wrapText="1"/>
    </xf>
    <xf numFmtId="0" fontId="1" fillId="0" borderId="7" xfId="5" applyFont="1" applyFill="1" applyBorder="1" applyAlignment="1">
      <alignment horizontal="center" vertical="center" wrapText="1"/>
    </xf>
    <xf numFmtId="0" fontId="1" fillId="0" borderId="8" xfId="5" applyBorder="1" applyAlignment="1">
      <alignment horizontal="center" vertical="center" wrapText="1"/>
    </xf>
    <xf numFmtId="9" fontId="1" fillId="0" borderId="7" xfId="5" applyNumberFormat="1" applyFont="1" applyFill="1" applyBorder="1" applyAlignment="1">
      <alignment horizontal="center" vertical="center" wrapText="1"/>
    </xf>
    <xf numFmtId="0" fontId="34" fillId="0" borderId="0" xfId="5" applyFont="1" applyFill="1" applyAlignment="1">
      <alignment vertical="center" wrapText="1"/>
    </xf>
    <xf numFmtId="0" fontId="14" fillId="8" borderId="6" xfId="5" applyFont="1" applyFill="1" applyBorder="1" applyAlignment="1">
      <alignment vertical="center" wrapText="1"/>
    </xf>
    <xf numFmtId="0" fontId="30" fillId="0" borderId="0" xfId="5" applyFont="1" applyAlignment="1">
      <alignment vertical="center" wrapText="1"/>
    </xf>
    <xf numFmtId="0" fontId="47" fillId="0" borderId="6" xfId="5" applyFont="1" applyFill="1" applyBorder="1" applyAlignment="1">
      <alignment horizontal="center" vertical="top" wrapText="1"/>
    </xf>
    <xf numFmtId="0" fontId="33" fillId="9" borderId="0" xfId="5" applyFont="1" applyFill="1" applyAlignment="1">
      <alignment horizontal="left" vertical="center" wrapText="1"/>
    </xf>
    <xf numFmtId="0" fontId="30" fillId="0" borderId="0" xfId="5" applyFont="1" applyFill="1" applyBorder="1" applyAlignment="1">
      <alignment horizontal="right" vertical="center" wrapText="1"/>
    </xf>
    <xf numFmtId="0" fontId="30" fillId="0" borderId="9" xfId="5" applyFont="1" applyFill="1" applyBorder="1" applyAlignment="1">
      <alignment horizontal="right" vertical="center" wrapText="1"/>
    </xf>
    <xf numFmtId="2" fontId="33" fillId="7" borderId="8" xfId="5" applyNumberFormat="1" applyFont="1" applyFill="1" applyBorder="1" applyAlignment="1">
      <alignment vertical="center" wrapText="1"/>
    </xf>
    <xf numFmtId="1" fontId="1" fillId="0" borderId="0" xfId="5" applyNumberFormat="1" applyAlignment="1">
      <alignment vertical="center" wrapText="1"/>
    </xf>
    <xf numFmtId="0" fontId="1" fillId="0" borderId="0" xfId="5" applyAlignment="1">
      <alignment horizontal="center" vertical="center" wrapText="1"/>
    </xf>
    <xf numFmtId="0" fontId="28" fillId="0" borderId="5" xfId="5" applyFont="1" applyBorder="1" applyAlignment="1">
      <alignment horizontal="center" vertical="center" wrapText="1"/>
    </xf>
    <xf numFmtId="0" fontId="20" fillId="0" borderId="0" xfId="5" applyFont="1"/>
    <xf numFmtId="0" fontId="28" fillId="0" borderId="3" xfId="5" applyFont="1" applyBorder="1" applyAlignment="1">
      <alignment horizontal="center" vertical="center" wrapText="1"/>
    </xf>
    <xf numFmtId="0" fontId="1" fillId="5" borderId="0" xfId="5" applyFill="1" applyBorder="1" applyAlignment="1">
      <alignment vertical="center" wrapText="1"/>
    </xf>
    <xf numFmtId="0" fontId="21" fillId="0" borderId="0" xfId="5" applyFont="1"/>
    <xf numFmtId="0" fontId="28" fillId="0" borderId="1" xfId="5" applyFont="1" applyBorder="1" applyAlignment="1">
      <alignment vertical="center" wrapText="1"/>
    </xf>
    <xf numFmtId="0" fontId="28" fillId="0" borderId="2" xfId="5" applyFont="1" applyBorder="1" applyAlignment="1">
      <alignment vertical="center" wrapText="1"/>
    </xf>
    <xf numFmtId="0" fontId="1" fillId="0" borderId="0" xfId="5"/>
    <xf numFmtId="0" fontId="19" fillId="0" borderId="0" xfId="5" applyFont="1"/>
    <xf numFmtId="0" fontId="22" fillId="0" borderId="0" xfId="5" applyFont="1"/>
    <xf numFmtId="0" fontId="1" fillId="5" borderId="0" xfId="5" applyFill="1" applyBorder="1"/>
    <xf numFmtId="0" fontId="17" fillId="0" borderId="0" xfId="5" applyFont="1"/>
    <xf numFmtId="0" fontId="54" fillId="0" borderId="6" xfId="0" applyFont="1" applyBorder="1" applyAlignment="1">
      <alignment vertical="top" wrapText="1"/>
    </xf>
    <xf numFmtId="0" fontId="0" fillId="0" borderId="7" xfId="0" applyBorder="1" applyAlignment="1">
      <alignment horizontal="left" vertical="center" wrapText="1"/>
    </xf>
    <xf numFmtId="17" fontId="0" fillId="0" borderId="7" xfId="0" applyNumberFormat="1" applyBorder="1" applyAlignment="1">
      <alignment horizontal="left" vertical="center" wrapText="1"/>
    </xf>
    <xf numFmtId="0" fontId="8" fillId="5" borderId="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33" fillId="9" borderId="0" xfId="0" applyFont="1" applyFill="1" applyAlignment="1">
      <alignment horizontal="left" vertical="center" wrapText="1"/>
    </xf>
    <xf numFmtId="0" fontId="36" fillId="11" borderId="8" xfId="5" applyFont="1" applyFill="1" applyBorder="1" applyAlignment="1">
      <alignment horizontal="center" vertical="center" wrapText="1"/>
    </xf>
    <xf numFmtId="0" fontId="33" fillId="9" borderId="0" xfId="5" applyFont="1" applyFill="1" applyAlignment="1">
      <alignment horizontal="left" vertical="center" wrapText="1"/>
    </xf>
    <xf numFmtId="0" fontId="1" fillId="0" borderId="1" xfId="5" applyFont="1" applyBorder="1" applyAlignment="1">
      <alignment horizontal="left" vertical="center" wrapText="1"/>
    </xf>
    <xf numFmtId="0" fontId="1" fillId="0" borderId="0" xfId="5"/>
    <xf numFmtId="0" fontId="39" fillId="0" borderId="0" xfId="5" applyFont="1" applyAlignment="1">
      <alignment horizontal="left" vertical="center" wrapText="1"/>
    </xf>
    <xf numFmtId="0" fontId="45" fillId="0" borderId="0" xfId="5" applyFont="1" applyAlignment="1">
      <alignment horizontal="left" vertical="center" wrapText="1"/>
    </xf>
    <xf numFmtId="9" fontId="19" fillId="0" borderId="6" xfId="2" applyFont="1" applyBorder="1" applyAlignment="1">
      <alignment horizontal="center" vertical="center" wrapText="1"/>
    </xf>
    <xf numFmtId="165" fontId="0" fillId="0" borderId="8" xfId="1" applyNumberFormat="1" applyFont="1" applyBorder="1" applyAlignment="1">
      <alignment horizontal="center" vertical="center" wrapText="1"/>
    </xf>
    <xf numFmtId="165" fontId="34" fillId="0" borderId="8" xfId="1" applyNumberFormat="1" applyFont="1" applyBorder="1" applyAlignment="1">
      <alignment horizontal="center" vertical="center" wrapText="1"/>
    </xf>
    <xf numFmtId="9" fontId="22" fillId="0" borderId="31" xfId="2" applyFont="1" applyBorder="1" applyAlignment="1">
      <alignment horizontal="center" vertical="center" wrapText="1"/>
    </xf>
    <xf numFmtId="9" fontId="22" fillId="0" borderId="32" xfId="2" applyFont="1" applyBorder="1" applyAlignment="1">
      <alignment horizontal="center" vertical="center" wrapText="1"/>
    </xf>
    <xf numFmtId="9" fontId="22" fillId="0" borderId="33" xfId="2" applyFont="1" applyBorder="1" applyAlignment="1">
      <alignment horizontal="center" vertical="center" wrapText="1"/>
    </xf>
    <xf numFmtId="0" fontId="49" fillId="0" borderId="31" xfId="0" applyFont="1" applyFill="1" applyBorder="1" applyAlignment="1">
      <alignment horizontal="left" vertical="top" wrapText="1"/>
    </xf>
    <xf numFmtId="0" fontId="49" fillId="0" borderId="32" xfId="0" applyFont="1" applyFill="1" applyBorder="1" applyAlignment="1">
      <alignment horizontal="left" vertical="top" wrapText="1"/>
    </xf>
    <xf numFmtId="0" fontId="49" fillId="0" borderId="33" xfId="0" applyFont="1" applyFill="1" applyBorder="1" applyAlignment="1">
      <alignment horizontal="left" vertical="top"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49" fillId="0" borderId="6" xfId="0" applyFont="1" applyFill="1" applyBorder="1" applyAlignment="1">
      <alignment horizontal="left" vertical="top" wrapText="1"/>
    </xf>
    <xf numFmtId="0" fontId="48" fillId="0" borderId="6" xfId="0" applyFont="1" applyFill="1" applyBorder="1" applyAlignment="1">
      <alignment horizontal="left" vertical="top" wrapText="1"/>
    </xf>
    <xf numFmtId="9" fontId="22" fillId="0" borderId="6" xfId="2" applyFont="1" applyBorder="1" applyAlignment="1">
      <alignment horizontal="center" vertical="center" wrapText="1"/>
    </xf>
    <xf numFmtId="0" fontId="50" fillId="0" borderId="6" xfId="0" applyFont="1" applyFill="1" applyBorder="1" applyAlignment="1">
      <alignment horizontal="left" vertical="top" wrapText="1"/>
    </xf>
    <xf numFmtId="0" fontId="50" fillId="0" borderId="31" xfId="0" applyFont="1" applyFill="1" applyBorder="1" applyAlignment="1">
      <alignment horizontal="left" vertical="top" wrapText="1"/>
    </xf>
    <xf numFmtId="0" fontId="50" fillId="0" borderId="32" xfId="0" applyFont="1" applyFill="1" applyBorder="1" applyAlignment="1">
      <alignment horizontal="left" vertical="top" wrapText="1"/>
    </xf>
    <xf numFmtId="0" fontId="50" fillId="0" borderId="33" xfId="0" applyFont="1" applyFill="1" applyBorder="1" applyAlignment="1">
      <alignment horizontal="left" vertical="top" wrapText="1"/>
    </xf>
    <xf numFmtId="2" fontId="0" fillId="0" borderId="8" xfId="0" applyNumberFormat="1" applyBorder="1" applyAlignment="1">
      <alignment horizontal="center" vertical="center" wrapText="1"/>
    </xf>
    <xf numFmtId="0" fontId="30" fillId="0" borderId="0" xfId="0" applyFont="1" applyAlignment="1">
      <alignment horizontal="center" vertical="center" wrapText="1"/>
    </xf>
    <xf numFmtId="0" fontId="30" fillId="0" borderId="9" xfId="0" applyFont="1" applyBorder="1" applyAlignment="1">
      <alignment horizontal="center" vertical="center" wrapText="1"/>
    </xf>
    <xf numFmtId="0" fontId="0" fillId="0" borderId="8" xfId="0" applyBorder="1" applyAlignment="1">
      <alignment horizontal="left" vertical="center" wrapText="1"/>
    </xf>
    <xf numFmtId="0" fontId="36" fillId="11" borderId="8" xfId="0" applyFont="1" applyFill="1" applyBorder="1" applyAlignment="1">
      <alignment horizontal="center" vertical="center" wrapText="1"/>
    </xf>
    <xf numFmtId="0" fontId="0" fillId="0" borderId="8" xfId="0" applyBorder="1" applyAlignment="1">
      <alignment horizontal="center" vertical="center" wrapText="1"/>
    </xf>
    <xf numFmtId="2" fontId="0" fillId="0" borderId="38" xfId="0" applyNumberFormat="1" applyBorder="1" applyAlignment="1">
      <alignment horizontal="center" vertical="center" wrapText="1"/>
    </xf>
    <xf numFmtId="2" fontId="0" fillId="0" borderId="9" xfId="0" applyNumberFormat="1" applyBorder="1" applyAlignment="1">
      <alignment horizontal="center" vertical="center" wrapText="1"/>
    </xf>
    <xf numFmtId="2" fontId="0" fillId="0" borderId="39" xfId="0" applyNumberFormat="1" applyBorder="1" applyAlignment="1">
      <alignment horizontal="center" vertical="center" wrapText="1"/>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0" fillId="0" borderId="37" xfId="0" applyBorder="1" applyAlignment="1">
      <alignment horizontal="center" vertical="center" wrapText="1"/>
    </xf>
    <xf numFmtId="2" fontId="0" fillId="0" borderId="34" xfId="0" applyNumberFormat="1" applyBorder="1" applyAlignment="1">
      <alignment horizontal="center" vertical="center" wrapText="1"/>
    </xf>
    <xf numFmtId="2" fontId="0" fillId="0" borderId="35" xfId="0" applyNumberFormat="1" applyBorder="1" applyAlignment="1">
      <alignment horizontal="center" vertical="center" wrapText="1"/>
    </xf>
    <xf numFmtId="2" fontId="0" fillId="0" borderId="37" xfId="0" applyNumberFormat="1" applyBorder="1" applyAlignment="1">
      <alignment horizontal="center" vertical="center" wrapText="1"/>
    </xf>
    <xf numFmtId="0" fontId="34" fillId="0" borderId="0" xfId="0" applyFont="1" applyAlignment="1">
      <alignment horizontal="left" vertical="center" wrapText="1"/>
    </xf>
    <xf numFmtId="0" fontId="22" fillId="0" borderId="6" xfId="0" applyFont="1" applyFill="1" applyBorder="1" applyAlignment="1">
      <alignment horizontal="center" vertical="center" wrapText="1"/>
    </xf>
    <xf numFmtId="0" fontId="30" fillId="6" borderId="8" xfId="0" applyFont="1" applyFill="1" applyBorder="1" applyAlignment="1">
      <alignment horizontal="center" vertical="center" wrapText="1"/>
    </xf>
    <xf numFmtId="0" fontId="37" fillId="8" borderId="7" xfId="0" applyFont="1" applyFill="1" applyBorder="1" applyAlignment="1">
      <alignment horizontal="center" vertical="center" wrapText="1"/>
    </xf>
    <xf numFmtId="0" fontId="37" fillId="8" borderId="6" xfId="0" applyFont="1" applyFill="1" applyBorder="1" applyAlignment="1">
      <alignment horizontal="center" vertical="center"/>
    </xf>
    <xf numFmtId="0" fontId="37" fillId="8" borderId="6" xfId="0" applyFont="1" applyFill="1" applyBorder="1" applyAlignment="1">
      <alignment horizontal="center" vertical="center" wrapText="1"/>
    </xf>
    <xf numFmtId="1" fontId="37" fillId="8" borderId="7" xfId="0" applyNumberFormat="1" applyFont="1" applyFill="1" applyBorder="1" applyAlignment="1">
      <alignment horizontal="center" vertical="center" wrapText="1"/>
    </xf>
    <xf numFmtId="0" fontId="36" fillId="8" borderId="26" xfId="0" applyFont="1" applyFill="1" applyBorder="1" applyAlignment="1">
      <alignment horizontal="center" vertical="center" wrapText="1"/>
    </xf>
    <xf numFmtId="0" fontId="0" fillId="0" borderId="27" xfId="0" applyBorder="1"/>
    <xf numFmtId="0" fontId="30" fillId="0" borderId="0" xfId="0" applyFont="1" applyFill="1" applyAlignment="1">
      <alignment horizontal="left" vertical="center" wrapText="1"/>
    </xf>
    <xf numFmtId="0" fontId="37" fillId="8" borderId="31" xfId="0" applyFont="1" applyFill="1" applyBorder="1" applyAlignment="1">
      <alignment horizontal="center" vertical="center" wrapText="1"/>
    </xf>
    <xf numFmtId="0" fontId="37" fillId="8" borderId="32" xfId="0" applyFont="1" applyFill="1" applyBorder="1" applyAlignment="1">
      <alignment horizontal="center" vertical="center" wrapText="1"/>
    </xf>
    <xf numFmtId="0" fontId="37" fillId="8" borderId="33" xfId="0" applyFont="1" applyFill="1" applyBorder="1" applyAlignment="1">
      <alignment horizontal="center" vertical="center" wrapText="1"/>
    </xf>
    <xf numFmtId="0" fontId="25" fillId="4" borderId="28" xfId="0" applyFont="1" applyFill="1" applyBorder="1" applyAlignment="1">
      <alignment horizontal="center" vertical="top" wrapText="1"/>
    </xf>
    <xf numFmtId="0" fontId="42" fillId="12" borderId="11" xfId="0" applyFont="1" applyFill="1" applyBorder="1" applyAlignment="1">
      <alignment horizontal="left" vertical="top" wrapText="1"/>
    </xf>
    <xf numFmtId="0" fontId="42" fillId="12" borderId="12" xfId="0" applyFont="1" applyFill="1" applyBorder="1" applyAlignment="1">
      <alignment horizontal="left" vertical="top" wrapText="1"/>
    </xf>
    <xf numFmtId="0" fontId="28" fillId="0" borderId="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4" fillId="12" borderId="11" xfId="0" applyFont="1" applyFill="1" applyBorder="1" applyAlignment="1">
      <alignment horizontal="left" vertical="top" wrapText="1"/>
    </xf>
    <xf numFmtId="0" fontId="24" fillId="12" borderId="12" xfId="0" applyFont="1" applyFill="1" applyBorder="1" applyAlignment="1">
      <alignment horizontal="left" vertical="top" wrapText="1"/>
    </xf>
    <xf numFmtId="0" fontId="24" fillId="12" borderId="13" xfId="0" applyFont="1" applyFill="1" applyBorder="1" applyAlignment="1">
      <alignment horizontal="left" vertical="top" wrapText="1"/>
    </xf>
    <xf numFmtId="0" fontId="24" fillId="12" borderId="14" xfId="0" applyFont="1" applyFill="1" applyBorder="1" applyAlignment="1">
      <alignment horizontal="left" vertical="top" wrapText="1"/>
    </xf>
    <xf numFmtId="0" fontId="15" fillId="0" borderId="29" xfId="0" applyFont="1" applyFill="1" applyBorder="1" applyAlignment="1">
      <alignment horizontal="center" vertical="top" wrapText="1"/>
    </xf>
    <xf numFmtId="0" fontId="15" fillId="0" borderId="30" xfId="0" applyFont="1" applyFill="1" applyBorder="1" applyAlignment="1">
      <alignment horizontal="center" vertical="top" wrapText="1"/>
    </xf>
    <xf numFmtId="0" fontId="36" fillId="8" borderId="36" xfId="5" applyFont="1" applyFill="1" applyBorder="1" applyAlignment="1">
      <alignment horizontal="center" vertical="center" wrapText="1"/>
    </xf>
    <xf numFmtId="0" fontId="36" fillId="8" borderId="27" xfId="5" applyFont="1" applyFill="1" applyBorder="1" applyAlignment="1">
      <alignment horizontal="center" vertical="center" wrapText="1"/>
    </xf>
  </cellXfs>
  <cellStyles count="6">
    <cellStyle name="Migliaia" xfId="1" builtinId="3"/>
    <cellStyle name="Normale" xfId="0" builtinId="0"/>
    <cellStyle name="Normale 2" xfId="3" xr:uid="{00000000-0005-0000-0000-000002000000}"/>
    <cellStyle name="Normale 3" xfId="5" xr:uid="{00000000-0005-0000-0000-000003000000}"/>
    <cellStyle name="Percentuale" xfId="2" builtinId="5"/>
    <cellStyle name="Percentuale 2" xfId="4" xr:uid="{00000000-0005-0000-0000-000005000000}"/>
  </cellStyles>
  <dxfs count="2">
    <dxf>
      <font>
        <color theme="0"/>
      </font>
    </dxf>
    <dxf>
      <font>
        <color theme="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190500</xdr:colOff>
      <xdr:row>29</xdr:row>
      <xdr:rowOff>85725</xdr:rowOff>
    </xdr:to>
    <xdr:sp macro="" textlink="">
      <xdr:nvSpPr>
        <xdr:cNvPr id="1067" name="AutoShape 1">
          <a:extLst>
            <a:ext uri="{FF2B5EF4-FFF2-40B4-BE49-F238E27FC236}">
              <a16:creationId xmlns:a16="http://schemas.microsoft.com/office/drawing/2014/main" id="{00000000-0008-0000-0000-00002B040000}"/>
            </a:ext>
          </a:extLst>
        </xdr:cNvPr>
        <xdr:cNvSpPr>
          <a:spLocks noChangeArrowheads="1"/>
        </xdr:cNvSpPr>
      </xdr:nvSpPr>
      <xdr:spPr bwMode="auto">
        <a:xfrm>
          <a:off x="0" y="0"/>
          <a:ext cx="8343900" cy="5257800"/>
        </a:xfrm>
        <a:prstGeom prst="roundRect">
          <a:avLst>
            <a:gd name="adj" fmla="val 3463"/>
          </a:avLst>
        </a:prstGeom>
        <a:solidFill>
          <a:schemeClr val="bg1">
            <a:lumMod val="75000"/>
            <a:alpha val="23000"/>
          </a:schemeClr>
        </a:solidFill>
        <a:ln w="9525">
          <a:solidFill>
            <a:srgbClr val="000000"/>
          </a:solidFill>
          <a:round/>
          <a:headEnd/>
          <a:tailEnd/>
        </a:ln>
      </xdr:spPr>
    </xdr:sp>
    <xdr:clientData/>
  </xdr:twoCellAnchor>
  <xdr:twoCellAnchor editAs="oneCell">
    <xdr:from>
      <xdr:col>0</xdr:col>
      <xdr:colOff>85725</xdr:colOff>
      <xdr:row>11</xdr:row>
      <xdr:rowOff>76200</xdr:rowOff>
    </xdr:from>
    <xdr:to>
      <xdr:col>11</xdr:col>
      <xdr:colOff>95250</xdr:colOff>
      <xdr:row>26</xdr:row>
      <xdr:rowOff>114301</xdr:rowOff>
    </xdr:to>
    <xdr:sp macro="" textlink="">
      <xdr:nvSpPr>
        <xdr:cNvPr id="1026" name="Rectangle 2">
          <a:extLst>
            <a:ext uri="{FF2B5EF4-FFF2-40B4-BE49-F238E27FC236}">
              <a16:creationId xmlns:a16="http://schemas.microsoft.com/office/drawing/2014/main" id="{00000000-0008-0000-0000-000002040000}"/>
            </a:ext>
          </a:extLst>
        </xdr:cNvPr>
        <xdr:cNvSpPr>
          <a:spLocks noChangeArrowheads="1"/>
        </xdr:cNvSpPr>
      </xdr:nvSpPr>
      <xdr:spPr bwMode="auto">
        <a:xfrm>
          <a:off x="85725" y="2333625"/>
          <a:ext cx="8162925" cy="2466975"/>
        </a:xfrm>
        <a:prstGeom prst="rect">
          <a:avLst/>
        </a:prstGeom>
        <a:noFill/>
        <a:ln>
          <a:noFill/>
          <a:headEnd/>
          <a:tailEnd/>
        </a:ln>
      </xdr:spPr>
      <xdr:style>
        <a:lnRef idx="2">
          <a:schemeClr val="accent1"/>
        </a:lnRef>
        <a:fillRef idx="1">
          <a:schemeClr val="lt1"/>
        </a:fillRef>
        <a:effectRef idx="0">
          <a:schemeClr val="accent1"/>
        </a:effectRef>
        <a:fontRef idx="minor">
          <a:schemeClr val="dk1"/>
        </a:fontRef>
      </xdr:style>
      <xdr:txBody>
        <a:bodyPr vertOverflow="clip" wrap="square" lIns="0" tIns="0" rIns="0" bIns="0" anchor="t" upright="1">
          <a:scene3d>
            <a:camera prst="orthographicFront"/>
            <a:lightRig rig="flat" dir="tl">
              <a:rot lat="0" lon="0" rev="6600000"/>
            </a:lightRig>
          </a:scene3d>
          <a:sp3d extrusionH="25400" contourW="8890">
            <a:bevelT w="38100" h="31750"/>
            <a:contourClr>
              <a:schemeClr val="accent2">
                <a:shade val="75000"/>
              </a:schemeClr>
            </a:contourClr>
          </a:sp3d>
        </a:bodyPr>
        <a:lstStyle/>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endParaRPr lang="it-IT" sz="12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endParaRPr>
        </a:p>
        <a:p>
          <a:pPr algn="ctr" rtl="0">
            <a:defRPr sz="1000"/>
          </a:pPr>
          <a:r>
            <a:rPr lang="it-IT" sz="4400" b="1" i="0" u="none" strike="noStrike" cap="none" spc="0" baseline="0">
              <a:ln w="11430"/>
              <a:solidFill>
                <a:schemeClr val="accent6"/>
              </a:solidFill>
              <a:effectLst>
                <a:outerShdw blurRad="50800" dist="39000" dir="5460000" algn="tl">
                  <a:srgbClr val="000000">
                    <a:alpha val="38000"/>
                  </a:srgbClr>
                </a:outerShdw>
              </a:effectLst>
              <a:latin typeface="Franklin Gothic Book"/>
            </a:rPr>
            <a:t>SCHEDA DI VALUTAZIONE DELLE PERFORMANCE </a:t>
          </a:r>
        </a:p>
        <a:p>
          <a:pPr algn="ctr" rtl="0">
            <a:defRPr sz="1000"/>
          </a:pPr>
          <a:r>
            <a:rPr lang="it-IT" sz="4400" b="1" i="0" u="none" strike="noStrike" cap="none" spc="0" baseline="0">
              <a:ln w="11430"/>
              <a:solidFill>
                <a:schemeClr val="tx2"/>
              </a:solidFill>
              <a:effectLst>
                <a:outerShdw blurRad="50800" dist="39000" dir="5460000" algn="tl">
                  <a:srgbClr val="000000">
                    <a:alpha val="38000"/>
                  </a:srgbClr>
                </a:outerShdw>
              </a:effectLst>
              <a:latin typeface="Franklin Gothic Book"/>
            </a:rPr>
            <a:t>POSIZIONE ORGANIZZATIVA</a:t>
          </a:r>
        </a:p>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p>
      </xdr:txBody>
    </xdr:sp>
    <xdr:clientData/>
  </xdr:twoCellAnchor>
  <xdr:twoCellAnchor>
    <xdr:from>
      <xdr:col>0</xdr:col>
      <xdr:colOff>2229971</xdr:colOff>
      <xdr:row>3</xdr:row>
      <xdr:rowOff>123265</xdr:rowOff>
    </xdr:from>
    <xdr:to>
      <xdr:col>11</xdr:col>
      <xdr:colOff>67235</xdr:colOff>
      <xdr:row>5</xdr:row>
      <xdr:rowOff>0</xdr:rowOff>
    </xdr:to>
    <xdr:sp macro="" textlink="">
      <xdr:nvSpPr>
        <xdr:cNvPr id="2" name="CasellaDiTesto 1">
          <a:extLst>
            <a:ext uri="{FF2B5EF4-FFF2-40B4-BE49-F238E27FC236}">
              <a16:creationId xmlns:a16="http://schemas.microsoft.com/office/drawing/2014/main" id="{00000000-0008-0000-0000-000002000000}"/>
            </a:ext>
          </a:extLst>
        </xdr:cNvPr>
        <xdr:cNvSpPr txBox="1"/>
      </xdr:nvSpPr>
      <xdr:spPr>
        <a:xfrm>
          <a:off x="2229971" y="705971"/>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Promozione della</a:t>
          </a:r>
          <a:r>
            <a:rPr lang="it-IT" sz="1100" baseline="0"/>
            <a:t> Persona</a:t>
          </a:r>
          <a:endParaRPr lang="it-IT" sz="1100"/>
        </a:p>
      </xdr:txBody>
    </xdr:sp>
    <xdr:clientData/>
  </xdr:twoCellAnchor>
  <xdr:twoCellAnchor>
    <xdr:from>
      <xdr:col>0</xdr:col>
      <xdr:colOff>2218765</xdr:colOff>
      <xdr:row>5</xdr:row>
      <xdr:rowOff>235324</xdr:rowOff>
    </xdr:from>
    <xdr:to>
      <xdr:col>11</xdr:col>
      <xdr:colOff>56029</xdr:colOff>
      <xdr:row>7</xdr:row>
      <xdr:rowOff>11205</xdr:rowOff>
    </xdr:to>
    <xdr:sp macro="" textlink="">
      <xdr:nvSpPr>
        <xdr:cNvPr id="5" name="CasellaDiTesto 4">
          <a:extLst>
            <a:ext uri="{FF2B5EF4-FFF2-40B4-BE49-F238E27FC236}">
              <a16:creationId xmlns:a16="http://schemas.microsoft.com/office/drawing/2014/main" id="{00000000-0008-0000-0000-000005000000}"/>
            </a:ext>
          </a:extLst>
        </xdr:cNvPr>
        <xdr:cNvSpPr txBox="1"/>
      </xdr:nvSpPr>
      <xdr:spPr>
        <a:xfrm>
          <a:off x="2218765" y="1255059"/>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Bottazzi</a:t>
          </a:r>
          <a:r>
            <a:rPr lang="it-IT" sz="1100" baseline="0"/>
            <a:t> paola Chiara</a:t>
          </a:r>
          <a:endParaRPr lang="it-IT" sz="1100"/>
        </a:p>
      </xdr:txBody>
    </xdr:sp>
    <xdr:clientData/>
  </xdr:twoCellAnchor>
  <xdr:twoCellAnchor>
    <xdr:from>
      <xdr:col>0</xdr:col>
      <xdr:colOff>2229971</xdr:colOff>
      <xdr:row>7</xdr:row>
      <xdr:rowOff>246529</xdr:rowOff>
    </xdr:from>
    <xdr:to>
      <xdr:col>3</xdr:col>
      <xdr:colOff>280147</xdr:colOff>
      <xdr:row>9</xdr:row>
      <xdr:rowOff>22411</xdr:rowOff>
    </xdr:to>
    <xdr:sp macro="" textlink="">
      <xdr:nvSpPr>
        <xdr:cNvPr id="6" name="CasellaDiTesto 5">
          <a:extLst>
            <a:ext uri="{FF2B5EF4-FFF2-40B4-BE49-F238E27FC236}">
              <a16:creationId xmlns:a16="http://schemas.microsoft.com/office/drawing/2014/main" id="{00000000-0008-0000-0000-000006000000}"/>
            </a:ext>
          </a:extLst>
        </xdr:cNvPr>
        <xdr:cNvSpPr txBox="1"/>
      </xdr:nvSpPr>
      <xdr:spPr>
        <a:xfrm>
          <a:off x="2229971" y="1804147"/>
          <a:ext cx="1490382"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2018	</a:t>
          </a:r>
        </a:p>
        <a:p>
          <a:endParaRPr lang="it-IT"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452718</xdr:colOff>
      <xdr:row>0</xdr:row>
      <xdr:rowOff>0</xdr:rowOff>
    </xdr:to>
    <xdr:sp macro="" textlink="">
      <xdr:nvSpPr>
        <xdr:cNvPr id="3" name="AutoShape 1">
          <a:extLst>
            <a:ext uri="{FF2B5EF4-FFF2-40B4-BE49-F238E27FC236}">
              <a16:creationId xmlns:a16="http://schemas.microsoft.com/office/drawing/2014/main" id="{00000000-0008-0000-0100-000003000000}"/>
            </a:ext>
          </a:extLst>
        </xdr:cNvPr>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448236</xdr:colOff>
      <xdr:row>0</xdr:row>
      <xdr:rowOff>0</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flipV="1">
          <a:off x="0" y="0"/>
          <a:ext cx="17881707"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21</xdr:col>
      <xdr:colOff>357468</xdr:colOff>
      <xdr:row>0</xdr:row>
      <xdr:rowOff>0</xdr:rowOff>
    </xdr:to>
    <xdr:sp macro="" textlink="">
      <xdr:nvSpPr>
        <xdr:cNvPr id="3" name="AutoShape 1">
          <a:extLst>
            <a:ext uri="{FF2B5EF4-FFF2-40B4-BE49-F238E27FC236}">
              <a16:creationId xmlns:a16="http://schemas.microsoft.com/office/drawing/2014/main" id="{00000000-0008-0000-0400-000003000000}"/>
            </a:ext>
          </a:extLst>
        </xdr:cNvPr>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433668</xdr:colOff>
      <xdr:row>0</xdr:row>
      <xdr:rowOff>0</xdr:rowOff>
    </xdr:to>
    <xdr:sp macro="" textlink="">
      <xdr:nvSpPr>
        <xdr:cNvPr id="5" name="AutoShape 1">
          <a:extLst>
            <a:ext uri="{FF2B5EF4-FFF2-40B4-BE49-F238E27FC236}">
              <a16:creationId xmlns:a16="http://schemas.microsoft.com/office/drawing/2014/main" id="{00000000-0008-0000-0500-000005000000}"/>
            </a:ext>
          </a:extLst>
        </xdr:cNvPr>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433668</xdr:colOff>
      <xdr:row>0</xdr:row>
      <xdr:rowOff>0</xdr:rowOff>
    </xdr:to>
    <xdr:sp macro="" textlink="">
      <xdr:nvSpPr>
        <xdr:cNvPr id="2" name="AutoShape 1">
          <a:extLst>
            <a:ext uri="{FF2B5EF4-FFF2-40B4-BE49-F238E27FC236}">
              <a16:creationId xmlns:a16="http://schemas.microsoft.com/office/drawing/2014/main" id="{00000000-0008-0000-0600-000002000000}"/>
            </a:ext>
          </a:extLst>
        </xdr:cNvPr>
        <xdr:cNvSpPr>
          <a:spLocks noChangeArrowheads="1"/>
        </xdr:cNvSpPr>
      </xdr:nvSpPr>
      <xdr:spPr bwMode="auto">
        <a:xfrm flipV="1">
          <a:off x="0" y="0"/>
          <a:ext cx="208743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11206</xdr:colOff>
      <xdr:row>0</xdr:row>
      <xdr:rowOff>22410</xdr:rowOff>
    </xdr:from>
    <xdr:to>
      <xdr:col>20</xdr:col>
      <xdr:colOff>246530</xdr:colOff>
      <xdr:row>0</xdr:row>
      <xdr:rowOff>22410</xdr:rowOff>
    </xdr:to>
    <xdr:sp macro="" textlink="">
      <xdr:nvSpPr>
        <xdr:cNvPr id="5142" name="AutoShape 1">
          <a:extLst>
            <a:ext uri="{FF2B5EF4-FFF2-40B4-BE49-F238E27FC236}">
              <a16:creationId xmlns:a16="http://schemas.microsoft.com/office/drawing/2014/main" id="{00000000-0008-0000-0700-000016140000}"/>
            </a:ext>
          </a:extLst>
        </xdr:cNvPr>
        <xdr:cNvSpPr>
          <a:spLocks noChangeArrowheads="1"/>
        </xdr:cNvSpPr>
      </xdr:nvSpPr>
      <xdr:spPr bwMode="auto">
        <a:xfrm flipV="1">
          <a:off x="11206" y="2241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theme/theme1.xml><?xml version="1.0" encoding="utf-8"?>
<a:theme xmlns:a="http://schemas.openxmlformats.org/drawingml/2006/main" name="Tema di Office">
  <a:themeElements>
    <a:clrScheme name="Elica">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K9"/>
  <sheetViews>
    <sheetView zoomScale="85" zoomScaleNormal="85" workbookViewId="0"/>
  </sheetViews>
  <sheetFormatPr defaultColWidth="8.85546875" defaultRowHeight="12.75" x14ac:dyDescent="0.2"/>
  <cols>
    <col min="1" max="1" width="33.7109375" style="10" customWidth="1"/>
    <col min="2" max="11" width="8.85546875" style="10"/>
    <col min="12" max="12" width="2.85546875" style="10" customWidth="1"/>
    <col min="13" max="16384" width="8.85546875" style="10"/>
  </cols>
  <sheetData>
    <row r="3" spans="1:11" ht="21" x14ac:dyDescent="0.35">
      <c r="A3" s="9"/>
      <c r="B3" s="208"/>
      <c r="C3" s="208"/>
      <c r="D3" s="208"/>
      <c r="E3" s="208"/>
      <c r="F3" s="208"/>
      <c r="G3" s="208"/>
      <c r="H3" s="208"/>
      <c r="I3" s="208"/>
      <c r="J3" s="208"/>
      <c r="K3" s="208"/>
    </row>
    <row r="4" spans="1:11" ht="13.15" customHeight="1" x14ac:dyDescent="0.45">
      <c r="A4" s="11"/>
    </row>
    <row r="5" spans="1:11" ht="22.15" customHeight="1" x14ac:dyDescent="0.35">
      <c r="A5" s="9" t="s">
        <v>53</v>
      </c>
      <c r="B5" s="209"/>
      <c r="C5" s="210"/>
      <c r="D5" s="210"/>
      <c r="E5" s="210"/>
      <c r="F5" s="210"/>
      <c r="G5" s="210"/>
      <c r="H5" s="210"/>
      <c r="I5" s="210"/>
      <c r="J5" s="210"/>
      <c r="K5" s="211"/>
    </row>
    <row r="6" spans="1:11" ht="21" x14ac:dyDescent="0.35">
      <c r="A6" s="9"/>
    </row>
    <row r="7" spans="1:11" ht="21" x14ac:dyDescent="0.35">
      <c r="A7" s="9" t="s">
        <v>0</v>
      </c>
      <c r="B7" s="209"/>
      <c r="C7" s="210"/>
      <c r="D7" s="210"/>
      <c r="E7" s="210"/>
      <c r="F7" s="210"/>
      <c r="G7" s="210"/>
      <c r="H7" s="210"/>
      <c r="I7" s="210"/>
      <c r="J7" s="210"/>
      <c r="K7" s="211"/>
    </row>
    <row r="8" spans="1:11" ht="21" x14ac:dyDescent="0.35">
      <c r="A8" s="12"/>
    </row>
    <row r="9" spans="1:11" ht="21.6" customHeight="1" x14ac:dyDescent="0.35">
      <c r="A9" s="9" t="s">
        <v>1</v>
      </c>
      <c r="B9" s="212">
        <v>2011</v>
      </c>
      <c r="C9" s="213"/>
      <c r="D9" s="13"/>
      <c r="E9" s="14"/>
      <c r="F9" s="14"/>
      <c r="G9" s="14"/>
      <c r="H9" s="14"/>
      <c r="I9" s="14"/>
      <c r="J9" s="14"/>
      <c r="K9" s="14"/>
    </row>
  </sheetData>
  <mergeCells count="4">
    <mergeCell ref="B3:K3"/>
    <mergeCell ref="B5:K5"/>
    <mergeCell ref="B7:K7"/>
    <mergeCell ref="B9:C9"/>
  </mergeCells>
  <phoneticPr fontId="0" type="noConversion"/>
  <printOptions horizontalCentered="1" vertic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83"/>
  <sheetViews>
    <sheetView showGridLines="0" showRuler="0" zoomScaleNormal="100" zoomScaleSheetLayoutView="85" workbookViewId="0">
      <selection activeCell="B4" sqref="B4"/>
    </sheetView>
  </sheetViews>
  <sheetFormatPr defaultColWidth="8.85546875" defaultRowHeight="12.75" x14ac:dyDescent="0.2"/>
  <cols>
    <col min="1" max="1" width="29.85546875" style="21" customWidth="1"/>
    <col min="2" max="2" width="69.140625" style="21" customWidth="1"/>
    <col min="3" max="3" width="10.7109375" style="21" customWidth="1"/>
    <col min="4" max="4" width="20.7109375" style="21" customWidth="1"/>
    <col min="5" max="11" width="8.85546875" style="21"/>
    <col min="12" max="12" width="2.85546875" style="21" customWidth="1"/>
    <col min="13" max="256" width="8.85546875" style="21"/>
    <col min="257" max="257" width="36.5703125" style="21" customWidth="1"/>
    <col min="258" max="258" width="69.140625" style="21" customWidth="1"/>
    <col min="259" max="259" width="10.7109375" style="21" customWidth="1"/>
    <col min="260" max="260" width="44.85546875" style="21" customWidth="1"/>
    <col min="261" max="267" width="8.85546875" style="21"/>
    <col min="268" max="268" width="2.85546875" style="21" customWidth="1"/>
    <col min="269" max="512" width="8.85546875" style="21"/>
    <col min="513" max="513" width="36.5703125" style="21" customWidth="1"/>
    <col min="514" max="514" width="69.140625" style="21" customWidth="1"/>
    <col min="515" max="515" width="10.7109375" style="21" customWidth="1"/>
    <col min="516" max="516" width="44.85546875" style="21" customWidth="1"/>
    <col min="517" max="523" width="8.85546875" style="21"/>
    <col min="524" max="524" width="2.85546875" style="21" customWidth="1"/>
    <col min="525" max="768" width="8.85546875" style="21"/>
    <col min="769" max="769" width="36.5703125" style="21" customWidth="1"/>
    <col min="770" max="770" width="69.140625" style="21" customWidth="1"/>
    <col min="771" max="771" width="10.7109375" style="21" customWidth="1"/>
    <col min="772" max="772" width="44.85546875" style="21" customWidth="1"/>
    <col min="773" max="779" width="8.85546875" style="21"/>
    <col min="780" max="780" width="2.85546875" style="21" customWidth="1"/>
    <col min="781" max="1024" width="8.85546875" style="21"/>
    <col min="1025" max="1025" width="36.5703125" style="21" customWidth="1"/>
    <col min="1026" max="1026" width="69.140625" style="21" customWidth="1"/>
    <col min="1027" max="1027" width="10.7109375" style="21" customWidth="1"/>
    <col min="1028" max="1028" width="44.85546875" style="21" customWidth="1"/>
    <col min="1029" max="1035" width="8.85546875" style="21"/>
    <col min="1036" max="1036" width="2.85546875" style="21" customWidth="1"/>
    <col min="1037" max="1280" width="8.85546875" style="21"/>
    <col min="1281" max="1281" width="36.5703125" style="21" customWidth="1"/>
    <col min="1282" max="1282" width="69.140625" style="21" customWidth="1"/>
    <col min="1283" max="1283" width="10.7109375" style="21" customWidth="1"/>
    <col min="1284" max="1284" width="44.85546875" style="21" customWidth="1"/>
    <col min="1285" max="1291" width="8.85546875" style="21"/>
    <col min="1292" max="1292" width="2.85546875" style="21" customWidth="1"/>
    <col min="1293" max="1536" width="8.85546875" style="21"/>
    <col min="1537" max="1537" width="36.5703125" style="21" customWidth="1"/>
    <col min="1538" max="1538" width="69.140625" style="21" customWidth="1"/>
    <col min="1539" max="1539" width="10.7109375" style="21" customWidth="1"/>
    <col min="1540" max="1540" width="44.85546875" style="21" customWidth="1"/>
    <col min="1541" max="1547" width="8.85546875" style="21"/>
    <col min="1548" max="1548" width="2.85546875" style="21" customWidth="1"/>
    <col min="1549" max="1792" width="8.85546875" style="21"/>
    <col min="1793" max="1793" width="36.5703125" style="21" customWidth="1"/>
    <col min="1794" max="1794" width="69.140625" style="21" customWidth="1"/>
    <col min="1795" max="1795" width="10.7109375" style="21" customWidth="1"/>
    <col min="1796" max="1796" width="44.85546875" style="21" customWidth="1"/>
    <col min="1797" max="1803" width="8.85546875" style="21"/>
    <col min="1804" max="1804" width="2.85546875" style="21" customWidth="1"/>
    <col min="1805" max="2048" width="8.85546875" style="21"/>
    <col min="2049" max="2049" width="36.5703125" style="21" customWidth="1"/>
    <col min="2050" max="2050" width="69.140625" style="21" customWidth="1"/>
    <col min="2051" max="2051" width="10.7109375" style="21" customWidth="1"/>
    <col min="2052" max="2052" width="44.85546875" style="21" customWidth="1"/>
    <col min="2053" max="2059" width="8.85546875" style="21"/>
    <col min="2060" max="2060" width="2.85546875" style="21" customWidth="1"/>
    <col min="2061" max="2304" width="8.85546875" style="21"/>
    <col min="2305" max="2305" width="36.5703125" style="21" customWidth="1"/>
    <col min="2306" max="2306" width="69.140625" style="21" customWidth="1"/>
    <col min="2307" max="2307" width="10.7109375" style="21" customWidth="1"/>
    <col min="2308" max="2308" width="44.85546875" style="21" customWidth="1"/>
    <col min="2309" max="2315" width="8.85546875" style="21"/>
    <col min="2316" max="2316" width="2.85546875" style="21" customWidth="1"/>
    <col min="2317" max="2560" width="8.85546875" style="21"/>
    <col min="2561" max="2561" width="36.5703125" style="21" customWidth="1"/>
    <col min="2562" max="2562" width="69.140625" style="21" customWidth="1"/>
    <col min="2563" max="2563" width="10.7109375" style="21" customWidth="1"/>
    <col min="2564" max="2564" width="44.85546875" style="21" customWidth="1"/>
    <col min="2565" max="2571" width="8.85546875" style="21"/>
    <col min="2572" max="2572" width="2.85546875" style="21" customWidth="1"/>
    <col min="2573" max="2816" width="8.85546875" style="21"/>
    <col min="2817" max="2817" width="36.5703125" style="21" customWidth="1"/>
    <col min="2818" max="2818" width="69.140625" style="21" customWidth="1"/>
    <col min="2819" max="2819" width="10.7109375" style="21" customWidth="1"/>
    <col min="2820" max="2820" width="44.85546875" style="21" customWidth="1"/>
    <col min="2821" max="2827" width="8.85546875" style="21"/>
    <col min="2828" max="2828" width="2.85546875" style="21" customWidth="1"/>
    <col min="2829" max="3072" width="8.85546875" style="21"/>
    <col min="3073" max="3073" width="36.5703125" style="21" customWidth="1"/>
    <col min="3074" max="3074" width="69.140625" style="21" customWidth="1"/>
    <col min="3075" max="3075" width="10.7109375" style="21" customWidth="1"/>
    <col min="3076" max="3076" width="44.85546875" style="21" customWidth="1"/>
    <col min="3077" max="3083" width="8.85546875" style="21"/>
    <col min="3084" max="3084" width="2.85546875" style="21" customWidth="1"/>
    <col min="3085" max="3328" width="8.85546875" style="21"/>
    <col min="3329" max="3329" width="36.5703125" style="21" customWidth="1"/>
    <col min="3330" max="3330" width="69.140625" style="21" customWidth="1"/>
    <col min="3331" max="3331" width="10.7109375" style="21" customWidth="1"/>
    <col min="3332" max="3332" width="44.85546875" style="21" customWidth="1"/>
    <col min="3333" max="3339" width="8.85546875" style="21"/>
    <col min="3340" max="3340" width="2.85546875" style="21" customWidth="1"/>
    <col min="3341" max="3584" width="8.85546875" style="21"/>
    <col min="3585" max="3585" width="36.5703125" style="21" customWidth="1"/>
    <col min="3586" max="3586" width="69.140625" style="21" customWidth="1"/>
    <col min="3587" max="3587" width="10.7109375" style="21" customWidth="1"/>
    <col min="3588" max="3588" width="44.85546875" style="21" customWidth="1"/>
    <col min="3589" max="3595" width="8.85546875" style="21"/>
    <col min="3596" max="3596" width="2.85546875" style="21" customWidth="1"/>
    <col min="3597" max="3840" width="8.85546875" style="21"/>
    <col min="3841" max="3841" width="36.5703125" style="21" customWidth="1"/>
    <col min="3842" max="3842" width="69.140625" style="21" customWidth="1"/>
    <col min="3843" max="3843" width="10.7109375" style="21" customWidth="1"/>
    <col min="3844" max="3844" width="44.85546875" style="21" customWidth="1"/>
    <col min="3845" max="3851" width="8.85546875" style="21"/>
    <col min="3852" max="3852" width="2.85546875" style="21" customWidth="1"/>
    <col min="3853" max="4096" width="8.85546875" style="21"/>
    <col min="4097" max="4097" width="36.5703125" style="21" customWidth="1"/>
    <col min="4098" max="4098" width="69.140625" style="21" customWidth="1"/>
    <col min="4099" max="4099" width="10.7109375" style="21" customWidth="1"/>
    <col min="4100" max="4100" width="44.85546875" style="21" customWidth="1"/>
    <col min="4101" max="4107" width="8.85546875" style="21"/>
    <col min="4108" max="4108" width="2.85546875" style="21" customWidth="1"/>
    <col min="4109" max="4352" width="8.85546875" style="21"/>
    <col min="4353" max="4353" width="36.5703125" style="21" customWidth="1"/>
    <col min="4354" max="4354" width="69.140625" style="21" customWidth="1"/>
    <col min="4355" max="4355" width="10.7109375" style="21" customWidth="1"/>
    <col min="4356" max="4356" width="44.85546875" style="21" customWidth="1"/>
    <col min="4357" max="4363" width="8.85546875" style="21"/>
    <col min="4364" max="4364" width="2.85546875" style="21" customWidth="1"/>
    <col min="4365" max="4608" width="8.85546875" style="21"/>
    <col min="4609" max="4609" width="36.5703125" style="21" customWidth="1"/>
    <col min="4610" max="4610" width="69.140625" style="21" customWidth="1"/>
    <col min="4611" max="4611" width="10.7109375" style="21" customWidth="1"/>
    <col min="4612" max="4612" width="44.85546875" style="21" customWidth="1"/>
    <col min="4613" max="4619" width="8.85546875" style="21"/>
    <col min="4620" max="4620" width="2.85546875" style="21" customWidth="1"/>
    <col min="4621" max="4864" width="8.85546875" style="21"/>
    <col min="4865" max="4865" width="36.5703125" style="21" customWidth="1"/>
    <col min="4866" max="4866" width="69.140625" style="21" customWidth="1"/>
    <col min="4867" max="4867" width="10.7109375" style="21" customWidth="1"/>
    <col min="4868" max="4868" width="44.85546875" style="21" customWidth="1"/>
    <col min="4869" max="4875" width="8.85546875" style="21"/>
    <col min="4876" max="4876" width="2.85546875" style="21" customWidth="1"/>
    <col min="4877" max="5120" width="8.85546875" style="21"/>
    <col min="5121" max="5121" width="36.5703125" style="21" customWidth="1"/>
    <col min="5122" max="5122" width="69.140625" style="21" customWidth="1"/>
    <col min="5123" max="5123" width="10.7109375" style="21" customWidth="1"/>
    <col min="5124" max="5124" width="44.85546875" style="21" customWidth="1"/>
    <col min="5125" max="5131" width="8.85546875" style="21"/>
    <col min="5132" max="5132" width="2.85546875" style="21" customWidth="1"/>
    <col min="5133" max="5376" width="8.85546875" style="21"/>
    <col min="5377" max="5377" width="36.5703125" style="21" customWidth="1"/>
    <col min="5378" max="5378" width="69.140625" style="21" customWidth="1"/>
    <col min="5379" max="5379" width="10.7109375" style="21" customWidth="1"/>
    <col min="5380" max="5380" width="44.85546875" style="21" customWidth="1"/>
    <col min="5381" max="5387" width="8.85546875" style="21"/>
    <col min="5388" max="5388" width="2.85546875" style="21" customWidth="1"/>
    <col min="5389" max="5632" width="8.85546875" style="21"/>
    <col min="5633" max="5633" width="36.5703125" style="21" customWidth="1"/>
    <col min="5634" max="5634" width="69.140625" style="21" customWidth="1"/>
    <col min="5635" max="5635" width="10.7109375" style="21" customWidth="1"/>
    <col min="5636" max="5636" width="44.85546875" style="21" customWidth="1"/>
    <col min="5637" max="5643" width="8.85546875" style="21"/>
    <col min="5644" max="5644" width="2.85546875" style="21" customWidth="1"/>
    <col min="5645" max="5888" width="8.85546875" style="21"/>
    <col min="5889" max="5889" width="36.5703125" style="21" customWidth="1"/>
    <col min="5890" max="5890" width="69.140625" style="21" customWidth="1"/>
    <col min="5891" max="5891" width="10.7109375" style="21" customWidth="1"/>
    <col min="5892" max="5892" width="44.85546875" style="21" customWidth="1"/>
    <col min="5893" max="5899" width="8.85546875" style="21"/>
    <col min="5900" max="5900" width="2.85546875" style="21" customWidth="1"/>
    <col min="5901" max="6144" width="8.85546875" style="21"/>
    <col min="6145" max="6145" width="36.5703125" style="21" customWidth="1"/>
    <col min="6146" max="6146" width="69.140625" style="21" customWidth="1"/>
    <col min="6147" max="6147" width="10.7109375" style="21" customWidth="1"/>
    <col min="6148" max="6148" width="44.85546875" style="21" customWidth="1"/>
    <col min="6149" max="6155" width="8.85546875" style="21"/>
    <col min="6156" max="6156" width="2.85546875" style="21" customWidth="1"/>
    <col min="6157" max="6400" width="8.85546875" style="21"/>
    <col min="6401" max="6401" width="36.5703125" style="21" customWidth="1"/>
    <col min="6402" max="6402" width="69.140625" style="21" customWidth="1"/>
    <col min="6403" max="6403" width="10.7109375" style="21" customWidth="1"/>
    <col min="6404" max="6404" width="44.85546875" style="21" customWidth="1"/>
    <col min="6405" max="6411" width="8.85546875" style="21"/>
    <col min="6412" max="6412" width="2.85546875" style="21" customWidth="1"/>
    <col min="6413" max="6656" width="8.85546875" style="21"/>
    <col min="6657" max="6657" width="36.5703125" style="21" customWidth="1"/>
    <col min="6658" max="6658" width="69.140625" style="21" customWidth="1"/>
    <col min="6659" max="6659" width="10.7109375" style="21" customWidth="1"/>
    <col min="6660" max="6660" width="44.85546875" style="21" customWidth="1"/>
    <col min="6661" max="6667" width="8.85546875" style="21"/>
    <col min="6668" max="6668" width="2.85546875" style="21" customWidth="1"/>
    <col min="6669" max="6912" width="8.85546875" style="21"/>
    <col min="6913" max="6913" width="36.5703125" style="21" customWidth="1"/>
    <col min="6914" max="6914" width="69.140625" style="21" customWidth="1"/>
    <col min="6915" max="6915" width="10.7109375" style="21" customWidth="1"/>
    <col min="6916" max="6916" width="44.85546875" style="21" customWidth="1"/>
    <col min="6917" max="6923" width="8.85546875" style="21"/>
    <col min="6924" max="6924" width="2.85546875" style="21" customWidth="1"/>
    <col min="6925" max="7168" width="8.85546875" style="21"/>
    <col min="7169" max="7169" width="36.5703125" style="21" customWidth="1"/>
    <col min="7170" max="7170" width="69.140625" style="21" customWidth="1"/>
    <col min="7171" max="7171" width="10.7109375" style="21" customWidth="1"/>
    <col min="7172" max="7172" width="44.85546875" style="21" customWidth="1"/>
    <col min="7173" max="7179" width="8.85546875" style="21"/>
    <col min="7180" max="7180" width="2.85546875" style="21" customWidth="1"/>
    <col min="7181" max="7424" width="8.85546875" style="21"/>
    <col min="7425" max="7425" width="36.5703125" style="21" customWidth="1"/>
    <col min="7426" max="7426" width="69.140625" style="21" customWidth="1"/>
    <col min="7427" max="7427" width="10.7109375" style="21" customWidth="1"/>
    <col min="7428" max="7428" width="44.85546875" style="21" customWidth="1"/>
    <col min="7429" max="7435" width="8.85546875" style="21"/>
    <col min="7436" max="7436" width="2.85546875" style="21" customWidth="1"/>
    <col min="7437" max="7680" width="8.85546875" style="21"/>
    <col min="7681" max="7681" width="36.5703125" style="21" customWidth="1"/>
    <col min="7682" max="7682" width="69.140625" style="21" customWidth="1"/>
    <col min="7683" max="7683" width="10.7109375" style="21" customWidth="1"/>
    <col min="7684" max="7684" width="44.85546875" style="21" customWidth="1"/>
    <col min="7685" max="7691" width="8.85546875" style="21"/>
    <col min="7692" max="7692" width="2.85546875" style="21" customWidth="1"/>
    <col min="7693" max="7936" width="8.85546875" style="21"/>
    <col min="7937" max="7937" width="36.5703125" style="21" customWidth="1"/>
    <col min="7938" max="7938" width="69.140625" style="21" customWidth="1"/>
    <col min="7939" max="7939" width="10.7109375" style="21" customWidth="1"/>
    <col min="7940" max="7940" width="44.85546875" style="21" customWidth="1"/>
    <col min="7941" max="7947" width="8.85546875" style="21"/>
    <col min="7948" max="7948" width="2.85546875" style="21" customWidth="1"/>
    <col min="7949" max="8192" width="8.85546875" style="21"/>
    <col min="8193" max="8193" width="36.5703125" style="21" customWidth="1"/>
    <col min="8194" max="8194" width="69.140625" style="21" customWidth="1"/>
    <col min="8195" max="8195" width="10.7109375" style="21" customWidth="1"/>
    <col min="8196" max="8196" width="44.85546875" style="21" customWidth="1"/>
    <col min="8197" max="8203" width="8.85546875" style="21"/>
    <col min="8204" max="8204" width="2.85546875" style="21" customWidth="1"/>
    <col min="8205" max="8448" width="8.85546875" style="21"/>
    <col min="8449" max="8449" width="36.5703125" style="21" customWidth="1"/>
    <col min="8450" max="8450" width="69.140625" style="21" customWidth="1"/>
    <col min="8451" max="8451" width="10.7109375" style="21" customWidth="1"/>
    <col min="8452" max="8452" width="44.85546875" style="21" customWidth="1"/>
    <col min="8453" max="8459" width="8.85546875" style="21"/>
    <col min="8460" max="8460" width="2.85546875" style="21" customWidth="1"/>
    <col min="8461" max="8704" width="8.85546875" style="21"/>
    <col min="8705" max="8705" width="36.5703125" style="21" customWidth="1"/>
    <col min="8706" max="8706" width="69.140625" style="21" customWidth="1"/>
    <col min="8707" max="8707" width="10.7109375" style="21" customWidth="1"/>
    <col min="8708" max="8708" width="44.85546875" style="21" customWidth="1"/>
    <col min="8709" max="8715" width="8.85546875" style="21"/>
    <col min="8716" max="8716" width="2.85546875" style="21" customWidth="1"/>
    <col min="8717" max="8960" width="8.85546875" style="21"/>
    <col min="8961" max="8961" width="36.5703125" style="21" customWidth="1"/>
    <col min="8962" max="8962" width="69.140625" style="21" customWidth="1"/>
    <col min="8963" max="8963" width="10.7109375" style="21" customWidth="1"/>
    <col min="8964" max="8964" width="44.85546875" style="21" customWidth="1"/>
    <col min="8965" max="8971" width="8.85546875" style="21"/>
    <col min="8972" max="8972" width="2.85546875" style="21" customWidth="1"/>
    <col min="8973" max="9216" width="8.85546875" style="21"/>
    <col min="9217" max="9217" width="36.5703125" style="21" customWidth="1"/>
    <col min="9218" max="9218" width="69.140625" style="21" customWidth="1"/>
    <col min="9219" max="9219" width="10.7109375" style="21" customWidth="1"/>
    <col min="9220" max="9220" width="44.85546875" style="21" customWidth="1"/>
    <col min="9221" max="9227" width="8.85546875" style="21"/>
    <col min="9228" max="9228" width="2.85546875" style="21" customWidth="1"/>
    <col min="9229" max="9472" width="8.85546875" style="21"/>
    <col min="9473" max="9473" width="36.5703125" style="21" customWidth="1"/>
    <col min="9474" max="9474" width="69.140625" style="21" customWidth="1"/>
    <col min="9475" max="9475" width="10.7109375" style="21" customWidth="1"/>
    <col min="9476" max="9476" width="44.85546875" style="21" customWidth="1"/>
    <col min="9477" max="9483" width="8.85546875" style="21"/>
    <col min="9484" max="9484" width="2.85546875" style="21" customWidth="1"/>
    <col min="9485" max="9728" width="8.85546875" style="21"/>
    <col min="9729" max="9729" width="36.5703125" style="21" customWidth="1"/>
    <col min="9730" max="9730" width="69.140625" style="21" customWidth="1"/>
    <col min="9731" max="9731" width="10.7109375" style="21" customWidth="1"/>
    <col min="9732" max="9732" width="44.85546875" style="21" customWidth="1"/>
    <col min="9733" max="9739" width="8.85546875" style="21"/>
    <col min="9740" max="9740" width="2.85546875" style="21" customWidth="1"/>
    <col min="9741" max="9984" width="8.85546875" style="21"/>
    <col min="9985" max="9985" width="36.5703125" style="21" customWidth="1"/>
    <col min="9986" max="9986" width="69.140625" style="21" customWidth="1"/>
    <col min="9987" max="9987" width="10.7109375" style="21" customWidth="1"/>
    <col min="9988" max="9988" width="44.85546875" style="21" customWidth="1"/>
    <col min="9989" max="9995" width="8.85546875" style="21"/>
    <col min="9996" max="9996" width="2.85546875" style="21" customWidth="1"/>
    <col min="9997" max="10240" width="8.85546875" style="21"/>
    <col min="10241" max="10241" width="36.5703125" style="21" customWidth="1"/>
    <col min="10242" max="10242" width="69.140625" style="21" customWidth="1"/>
    <col min="10243" max="10243" width="10.7109375" style="21" customWidth="1"/>
    <col min="10244" max="10244" width="44.85546875" style="21" customWidth="1"/>
    <col min="10245" max="10251" width="8.85546875" style="21"/>
    <col min="10252" max="10252" width="2.85546875" style="21" customWidth="1"/>
    <col min="10253" max="10496" width="8.85546875" style="21"/>
    <col min="10497" max="10497" width="36.5703125" style="21" customWidth="1"/>
    <col min="10498" max="10498" width="69.140625" style="21" customWidth="1"/>
    <col min="10499" max="10499" width="10.7109375" style="21" customWidth="1"/>
    <col min="10500" max="10500" width="44.85546875" style="21" customWidth="1"/>
    <col min="10501" max="10507" width="8.85546875" style="21"/>
    <col min="10508" max="10508" width="2.85546875" style="21" customWidth="1"/>
    <col min="10509" max="10752" width="8.85546875" style="21"/>
    <col min="10753" max="10753" width="36.5703125" style="21" customWidth="1"/>
    <col min="10754" max="10754" width="69.140625" style="21" customWidth="1"/>
    <col min="10755" max="10755" width="10.7109375" style="21" customWidth="1"/>
    <col min="10756" max="10756" width="44.85546875" style="21" customWidth="1"/>
    <col min="10757" max="10763" width="8.85546875" style="21"/>
    <col min="10764" max="10764" width="2.85546875" style="21" customWidth="1"/>
    <col min="10765" max="11008" width="8.85546875" style="21"/>
    <col min="11009" max="11009" width="36.5703125" style="21" customWidth="1"/>
    <col min="11010" max="11010" width="69.140625" style="21" customWidth="1"/>
    <col min="11011" max="11011" width="10.7109375" style="21" customWidth="1"/>
    <col min="11012" max="11012" width="44.85546875" style="21" customWidth="1"/>
    <col min="11013" max="11019" width="8.85546875" style="21"/>
    <col min="11020" max="11020" width="2.85546875" style="21" customWidth="1"/>
    <col min="11021" max="11264" width="8.85546875" style="21"/>
    <col min="11265" max="11265" width="36.5703125" style="21" customWidth="1"/>
    <col min="11266" max="11266" width="69.140625" style="21" customWidth="1"/>
    <col min="11267" max="11267" width="10.7109375" style="21" customWidth="1"/>
    <col min="11268" max="11268" width="44.85546875" style="21" customWidth="1"/>
    <col min="11269" max="11275" width="8.85546875" style="21"/>
    <col min="11276" max="11276" width="2.85546875" style="21" customWidth="1"/>
    <col min="11277" max="11520" width="8.85546875" style="21"/>
    <col min="11521" max="11521" width="36.5703125" style="21" customWidth="1"/>
    <col min="11522" max="11522" width="69.140625" style="21" customWidth="1"/>
    <col min="11523" max="11523" width="10.7109375" style="21" customWidth="1"/>
    <col min="11524" max="11524" width="44.85546875" style="21" customWidth="1"/>
    <col min="11525" max="11531" width="8.85546875" style="21"/>
    <col min="11532" max="11532" width="2.85546875" style="21" customWidth="1"/>
    <col min="11533" max="11776" width="8.85546875" style="21"/>
    <col min="11777" max="11777" width="36.5703125" style="21" customWidth="1"/>
    <col min="11778" max="11778" width="69.140625" style="21" customWidth="1"/>
    <col min="11779" max="11779" width="10.7109375" style="21" customWidth="1"/>
    <col min="11780" max="11780" width="44.85546875" style="21" customWidth="1"/>
    <col min="11781" max="11787" width="8.85546875" style="21"/>
    <col min="11788" max="11788" width="2.85546875" style="21" customWidth="1"/>
    <col min="11789" max="12032" width="8.85546875" style="21"/>
    <col min="12033" max="12033" width="36.5703125" style="21" customWidth="1"/>
    <col min="12034" max="12034" width="69.140625" style="21" customWidth="1"/>
    <col min="12035" max="12035" width="10.7109375" style="21" customWidth="1"/>
    <col min="12036" max="12036" width="44.85546875" style="21" customWidth="1"/>
    <col min="12037" max="12043" width="8.85546875" style="21"/>
    <col min="12044" max="12044" width="2.85546875" style="21" customWidth="1"/>
    <col min="12045" max="12288" width="8.85546875" style="21"/>
    <col min="12289" max="12289" width="36.5703125" style="21" customWidth="1"/>
    <col min="12290" max="12290" width="69.140625" style="21" customWidth="1"/>
    <col min="12291" max="12291" width="10.7109375" style="21" customWidth="1"/>
    <col min="12292" max="12292" width="44.85546875" style="21" customWidth="1"/>
    <col min="12293" max="12299" width="8.85546875" style="21"/>
    <col min="12300" max="12300" width="2.85546875" style="21" customWidth="1"/>
    <col min="12301" max="12544" width="8.85546875" style="21"/>
    <col min="12545" max="12545" width="36.5703125" style="21" customWidth="1"/>
    <col min="12546" max="12546" width="69.140625" style="21" customWidth="1"/>
    <col min="12547" max="12547" width="10.7109375" style="21" customWidth="1"/>
    <col min="12548" max="12548" width="44.85546875" style="21" customWidth="1"/>
    <col min="12549" max="12555" width="8.85546875" style="21"/>
    <col min="12556" max="12556" width="2.85546875" style="21" customWidth="1"/>
    <col min="12557" max="12800" width="8.85546875" style="21"/>
    <col min="12801" max="12801" width="36.5703125" style="21" customWidth="1"/>
    <col min="12802" max="12802" width="69.140625" style="21" customWidth="1"/>
    <col min="12803" max="12803" width="10.7109375" style="21" customWidth="1"/>
    <col min="12804" max="12804" width="44.85546875" style="21" customWidth="1"/>
    <col min="12805" max="12811" width="8.85546875" style="21"/>
    <col min="12812" max="12812" width="2.85546875" style="21" customWidth="1"/>
    <col min="12813" max="13056" width="8.85546875" style="21"/>
    <col min="13057" max="13057" width="36.5703125" style="21" customWidth="1"/>
    <col min="13058" max="13058" width="69.140625" style="21" customWidth="1"/>
    <col min="13059" max="13059" width="10.7109375" style="21" customWidth="1"/>
    <col min="13060" max="13060" width="44.85546875" style="21" customWidth="1"/>
    <col min="13061" max="13067" width="8.85546875" style="21"/>
    <col min="13068" max="13068" width="2.85546875" style="21" customWidth="1"/>
    <col min="13069" max="13312" width="8.85546875" style="21"/>
    <col min="13313" max="13313" width="36.5703125" style="21" customWidth="1"/>
    <col min="13314" max="13314" width="69.140625" style="21" customWidth="1"/>
    <col min="13315" max="13315" width="10.7109375" style="21" customWidth="1"/>
    <col min="13316" max="13316" width="44.85546875" style="21" customWidth="1"/>
    <col min="13317" max="13323" width="8.85546875" style="21"/>
    <col min="13324" max="13324" width="2.85546875" style="21" customWidth="1"/>
    <col min="13325" max="13568" width="8.85546875" style="21"/>
    <col min="13569" max="13569" width="36.5703125" style="21" customWidth="1"/>
    <col min="13570" max="13570" width="69.140625" style="21" customWidth="1"/>
    <col min="13571" max="13571" width="10.7109375" style="21" customWidth="1"/>
    <col min="13572" max="13572" width="44.85546875" style="21" customWidth="1"/>
    <col min="13573" max="13579" width="8.85546875" style="21"/>
    <col min="13580" max="13580" width="2.85546875" style="21" customWidth="1"/>
    <col min="13581" max="13824" width="8.85546875" style="21"/>
    <col min="13825" max="13825" width="36.5703125" style="21" customWidth="1"/>
    <col min="13826" max="13826" width="69.140625" style="21" customWidth="1"/>
    <col min="13827" max="13827" width="10.7109375" style="21" customWidth="1"/>
    <col min="13828" max="13828" width="44.85546875" style="21" customWidth="1"/>
    <col min="13829" max="13835" width="8.85546875" style="21"/>
    <col min="13836" max="13836" width="2.85546875" style="21" customWidth="1"/>
    <col min="13837" max="14080" width="8.85546875" style="21"/>
    <col min="14081" max="14081" width="36.5703125" style="21" customWidth="1"/>
    <col min="14082" max="14082" width="69.140625" style="21" customWidth="1"/>
    <col min="14083" max="14083" width="10.7109375" style="21" customWidth="1"/>
    <col min="14084" max="14084" width="44.85546875" style="21" customWidth="1"/>
    <col min="14085" max="14091" width="8.85546875" style="21"/>
    <col min="14092" max="14092" width="2.85546875" style="21" customWidth="1"/>
    <col min="14093" max="14336" width="8.85546875" style="21"/>
    <col min="14337" max="14337" width="36.5703125" style="21" customWidth="1"/>
    <col min="14338" max="14338" width="69.140625" style="21" customWidth="1"/>
    <col min="14339" max="14339" width="10.7109375" style="21" customWidth="1"/>
    <col min="14340" max="14340" width="44.85546875" style="21" customWidth="1"/>
    <col min="14341" max="14347" width="8.85546875" style="21"/>
    <col min="14348" max="14348" width="2.85546875" style="21" customWidth="1"/>
    <col min="14349" max="14592" width="8.85546875" style="21"/>
    <col min="14593" max="14593" width="36.5703125" style="21" customWidth="1"/>
    <col min="14594" max="14594" width="69.140625" style="21" customWidth="1"/>
    <col min="14595" max="14595" width="10.7109375" style="21" customWidth="1"/>
    <col min="14596" max="14596" width="44.85546875" style="21" customWidth="1"/>
    <col min="14597" max="14603" width="8.85546875" style="21"/>
    <col min="14604" max="14604" width="2.85546875" style="21" customWidth="1"/>
    <col min="14605" max="14848" width="8.85546875" style="21"/>
    <col min="14849" max="14849" width="36.5703125" style="21" customWidth="1"/>
    <col min="14850" max="14850" width="69.140625" style="21" customWidth="1"/>
    <col min="14851" max="14851" width="10.7109375" style="21" customWidth="1"/>
    <col min="14852" max="14852" width="44.85546875" style="21" customWidth="1"/>
    <col min="14853" max="14859" width="8.85546875" style="21"/>
    <col min="14860" max="14860" width="2.85546875" style="21" customWidth="1"/>
    <col min="14861" max="15104" width="8.85546875" style="21"/>
    <col min="15105" max="15105" width="36.5703125" style="21" customWidth="1"/>
    <col min="15106" max="15106" width="69.140625" style="21" customWidth="1"/>
    <col min="15107" max="15107" width="10.7109375" style="21" customWidth="1"/>
    <col min="15108" max="15108" width="44.85546875" style="21" customWidth="1"/>
    <col min="15109" max="15115" width="8.85546875" style="21"/>
    <col min="15116" max="15116" width="2.85546875" style="21" customWidth="1"/>
    <col min="15117" max="15360" width="8.85546875" style="21"/>
    <col min="15361" max="15361" width="36.5703125" style="21" customWidth="1"/>
    <col min="15362" max="15362" width="69.140625" style="21" customWidth="1"/>
    <col min="15363" max="15363" width="10.7109375" style="21" customWidth="1"/>
    <col min="15364" max="15364" width="44.85546875" style="21" customWidth="1"/>
    <col min="15365" max="15371" width="8.85546875" style="21"/>
    <col min="15372" max="15372" width="2.85546875" style="21" customWidth="1"/>
    <col min="15373" max="15616" width="8.85546875" style="21"/>
    <col min="15617" max="15617" width="36.5703125" style="21" customWidth="1"/>
    <col min="15618" max="15618" width="69.140625" style="21" customWidth="1"/>
    <col min="15619" max="15619" width="10.7109375" style="21" customWidth="1"/>
    <col min="15620" max="15620" width="44.85546875" style="21" customWidth="1"/>
    <col min="15621" max="15627" width="8.85546875" style="21"/>
    <col min="15628" max="15628" width="2.85546875" style="21" customWidth="1"/>
    <col min="15629" max="15872" width="8.85546875" style="21"/>
    <col min="15873" max="15873" width="36.5703125" style="21" customWidth="1"/>
    <col min="15874" max="15874" width="69.140625" style="21" customWidth="1"/>
    <col min="15875" max="15875" width="10.7109375" style="21" customWidth="1"/>
    <col min="15876" max="15876" width="44.85546875" style="21" customWidth="1"/>
    <col min="15877" max="15883" width="8.85546875" style="21"/>
    <col min="15884" max="15884" width="2.85546875" style="21" customWidth="1"/>
    <col min="15885" max="16128" width="8.85546875" style="21"/>
    <col min="16129" max="16129" width="36.5703125" style="21" customWidth="1"/>
    <col min="16130" max="16130" width="69.140625" style="21" customWidth="1"/>
    <col min="16131" max="16131" width="10.7109375" style="21" customWidth="1"/>
    <col min="16132" max="16132" width="44.85546875" style="21" customWidth="1"/>
    <col min="16133" max="16139" width="8.85546875" style="21"/>
    <col min="16140" max="16140" width="2.85546875" style="21" customWidth="1"/>
    <col min="16141" max="16384" width="8.85546875" style="21"/>
  </cols>
  <sheetData>
    <row r="1" spans="1:7" s="57" customFormat="1" ht="37.5" customHeight="1" x14ac:dyDescent="0.5">
      <c r="A1" s="43" t="s">
        <v>85</v>
      </c>
    </row>
    <row r="2" spans="1:7" s="57" customFormat="1" x14ac:dyDescent="0.2"/>
    <row r="3" spans="1:7" s="57" customFormat="1" x14ac:dyDescent="0.2"/>
    <row r="4" spans="1:7" s="57" customFormat="1" ht="21" x14ac:dyDescent="0.35">
      <c r="A4" s="59" t="s">
        <v>87</v>
      </c>
      <c r="B4" s="58">
        <v>2018</v>
      </c>
    </row>
    <row r="7" spans="1:7" ht="43.5" customHeight="1" x14ac:dyDescent="0.2">
      <c r="A7" s="95" t="s">
        <v>2</v>
      </c>
      <c r="B7" s="95" t="s">
        <v>3</v>
      </c>
      <c r="C7" s="95" t="s">
        <v>4</v>
      </c>
      <c r="D7" s="95" t="s">
        <v>63</v>
      </c>
    </row>
    <row r="8" spans="1:7" ht="25.5" customHeight="1" x14ac:dyDescent="0.2">
      <c r="A8" s="87" t="s">
        <v>64</v>
      </c>
      <c r="B8" s="81" t="s">
        <v>68</v>
      </c>
      <c r="C8" s="82">
        <v>0.1</v>
      </c>
      <c r="D8" s="84" t="s">
        <v>88</v>
      </c>
    </row>
    <row r="9" spans="1:7" ht="25.5" customHeight="1" x14ac:dyDescent="0.2">
      <c r="A9" s="87" t="s">
        <v>100</v>
      </c>
      <c r="B9" s="83" t="s">
        <v>65</v>
      </c>
      <c r="C9" s="82">
        <v>0.4</v>
      </c>
      <c r="D9" s="84" t="s">
        <v>89</v>
      </c>
    </row>
    <row r="10" spans="1:7" ht="25.5" customHeight="1" x14ac:dyDescent="0.2">
      <c r="A10" s="85" t="s">
        <v>66</v>
      </c>
      <c r="B10" s="83" t="s">
        <v>67</v>
      </c>
      <c r="C10" s="82">
        <v>0.5</v>
      </c>
      <c r="D10" s="84" t="s">
        <v>90</v>
      </c>
    </row>
    <row r="12" spans="1:7" ht="18" x14ac:dyDescent="0.2">
      <c r="B12" s="44" t="s">
        <v>4</v>
      </c>
      <c r="C12" s="45">
        <f>SUM(C8,C9,C10)</f>
        <v>1</v>
      </c>
    </row>
    <row r="14" spans="1:7" s="1" customFormat="1" ht="18" x14ac:dyDescent="0.2">
      <c r="A14" s="214" t="s">
        <v>104</v>
      </c>
      <c r="B14" s="214"/>
      <c r="C14" s="214"/>
      <c r="D14" s="214"/>
      <c r="E14" s="23"/>
      <c r="F14" s="23"/>
      <c r="G14" s="23"/>
    </row>
    <row r="15" spans="1:7" s="1" customFormat="1" x14ac:dyDescent="0.2">
      <c r="D15" s="15"/>
      <c r="E15" s="15"/>
      <c r="F15" s="16"/>
      <c r="G15" s="16"/>
    </row>
    <row r="16" spans="1:7" s="1" customFormat="1" x14ac:dyDescent="0.2">
      <c r="D16" s="15"/>
      <c r="E16" s="15"/>
      <c r="F16" s="16"/>
      <c r="G16" s="16"/>
    </row>
    <row r="17" spans="1:10" s="4" customFormat="1" ht="16.5" x14ac:dyDescent="0.3">
      <c r="A17" s="96" t="s">
        <v>35</v>
      </c>
      <c r="B17" s="98" t="s">
        <v>105</v>
      </c>
      <c r="C17" s="51"/>
      <c r="D17" s="1"/>
      <c r="E17" s="1"/>
      <c r="F17" s="1"/>
      <c r="G17" s="1"/>
      <c r="H17" s="1"/>
      <c r="I17" s="1"/>
      <c r="J17" s="1"/>
    </row>
    <row r="18" spans="1:10" s="4" customFormat="1" ht="15.75" x14ac:dyDescent="0.3">
      <c r="A18" s="97"/>
      <c r="B18" s="3"/>
      <c r="C18" s="1"/>
      <c r="D18" s="1"/>
      <c r="E18" s="1"/>
      <c r="F18" s="1"/>
      <c r="G18" s="1"/>
      <c r="H18" s="1"/>
      <c r="I18" s="1"/>
      <c r="J18" s="1"/>
    </row>
    <row r="19" spans="1:10" s="4" customFormat="1" ht="16.5" x14ac:dyDescent="0.3">
      <c r="A19" s="96" t="s">
        <v>36</v>
      </c>
      <c r="B19" s="98" t="s">
        <v>105</v>
      </c>
      <c r="C19" s="51"/>
      <c r="D19" s="1"/>
      <c r="E19" s="1"/>
      <c r="F19" s="1"/>
      <c r="G19" s="1"/>
      <c r="H19" s="1"/>
      <c r="I19" s="1"/>
      <c r="J19" s="1"/>
    </row>
    <row r="20" spans="1:10" s="4" customFormat="1" ht="16.5" x14ac:dyDescent="0.3">
      <c r="A20" s="92"/>
      <c r="B20" s="48"/>
      <c r="C20"/>
      <c r="D20"/>
      <c r="E20"/>
      <c r="F20"/>
      <c r="G20"/>
      <c r="H20"/>
      <c r="I20"/>
      <c r="J20" s="1"/>
    </row>
    <row r="21" spans="1:10" s="4" customFormat="1" ht="15.75" x14ac:dyDescent="0.3">
      <c r="A21" s="93"/>
      <c r="B21"/>
      <c r="C21"/>
      <c r="D21"/>
      <c r="E21"/>
      <c r="F21"/>
      <c r="G21"/>
      <c r="H21"/>
      <c r="I21"/>
      <c r="J21" s="5"/>
    </row>
    <row r="22" spans="1:10" s="4" customFormat="1" ht="15.75" x14ac:dyDescent="0.3">
      <c r="A22" s="99" t="s">
        <v>107</v>
      </c>
      <c r="B22" s="98" t="s">
        <v>105</v>
      </c>
      <c r="C22"/>
      <c r="D22"/>
      <c r="E22"/>
      <c r="F22"/>
      <c r="G22"/>
      <c r="H22"/>
      <c r="I22"/>
      <c r="J22" s="5"/>
    </row>
    <row r="23" spans="1:10" s="4" customFormat="1" ht="13.5" x14ac:dyDescent="0.25">
      <c r="A23" s="100"/>
      <c r="B23"/>
      <c r="C23"/>
      <c r="D23"/>
      <c r="E23"/>
      <c r="F23"/>
      <c r="G23"/>
      <c r="H23"/>
      <c r="I23"/>
      <c r="J23" s="5"/>
    </row>
    <row r="24" spans="1:10" s="4" customFormat="1" ht="15.75" x14ac:dyDescent="0.3">
      <c r="A24" s="99" t="s">
        <v>106</v>
      </c>
      <c r="B24" s="98" t="s">
        <v>105</v>
      </c>
      <c r="C24"/>
      <c r="D24"/>
      <c r="E24"/>
      <c r="F24"/>
      <c r="G24"/>
      <c r="H24"/>
      <c r="I24"/>
      <c r="J24" s="5"/>
    </row>
    <row r="25" spans="1:10" s="22" customFormat="1" x14ac:dyDescent="0.2"/>
    <row r="26" spans="1:10" s="22" customFormat="1" x14ac:dyDescent="0.2"/>
    <row r="27" spans="1:10" s="22" customFormat="1" x14ac:dyDescent="0.2"/>
    <row r="28" spans="1:10" s="22" customFormat="1" x14ac:dyDescent="0.2"/>
    <row r="29" spans="1:10" s="22" customFormat="1" x14ac:dyDescent="0.2"/>
    <row r="30" spans="1:10" s="22" customFormat="1" x14ac:dyDescent="0.2"/>
    <row r="31" spans="1:10" s="22" customFormat="1" x14ac:dyDescent="0.2"/>
    <row r="32" spans="1:10" s="22" customFormat="1" x14ac:dyDescent="0.2"/>
    <row r="33" s="22" customFormat="1" x14ac:dyDescent="0.2"/>
    <row r="34" s="22" customFormat="1" x14ac:dyDescent="0.2"/>
    <row r="35" s="22" customFormat="1" x14ac:dyDescent="0.2"/>
    <row r="36" s="22" customFormat="1" x14ac:dyDescent="0.2"/>
    <row r="37" s="22" customFormat="1" x14ac:dyDescent="0.2"/>
    <row r="38" s="22" customFormat="1" x14ac:dyDescent="0.2"/>
    <row r="39" s="22" customFormat="1" x14ac:dyDescent="0.2"/>
    <row r="40" s="22" customFormat="1" x14ac:dyDescent="0.2"/>
    <row r="41" s="22" customFormat="1" x14ac:dyDescent="0.2"/>
    <row r="42" s="22" customFormat="1" x14ac:dyDescent="0.2"/>
    <row r="43" s="22" customFormat="1" x14ac:dyDescent="0.2"/>
    <row r="44" s="22" customFormat="1" x14ac:dyDescent="0.2"/>
    <row r="45" s="22" customFormat="1" x14ac:dyDescent="0.2"/>
    <row r="46" s="22" customFormat="1" x14ac:dyDescent="0.2"/>
    <row r="47" s="22" customFormat="1" x14ac:dyDescent="0.2"/>
    <row r="48" s="22" customFormat="1" x14ac:dyDescent="0.2"/>
    <row r="49" s="22" customFormat="1" x14ac:dyDescent="0.2"/>
    <row r="50" s="22" customFormat="1" x14ac:dyDescent="0.2"/>
    <row r="51" s="22" customFormat="1" x14ac:dyDescent="0.2"/>
    <row r="52" s="22" customFormat="1" x14ac:dyDescent="0.2"/>
    <row r="53" s="22" customFormat="1" x14ac:dyDescent="0.2"/>
    <row r="54" s="22" customFormat="1" x14ac:dyDescent="0.2"/>
    <row r="55" s="22" customFormat="1" x14ac:dyDescent="0.2"/>
    <row r="56" s="22" customFormat="1" x14ac:dyDescent="0.2"/>
    <row r="57" s="22" customFormat="1" x14ac:dyDescent="0.2"/>
    <row r="58" s="22" customFormat="1" x14ac:dyDescent="0.2"/>
    <row r="59" s="22" customFormat="1" x14ac:dyDescent="0.2"/>
    <row r="60" s="22" customFormat="1" x14ac:dyDescent="0.2"/>
    <row r="61" s="22" customFormat="1" x14ac:dyDescent="0.2"/>
    <row r="62" s="22" customFormat="1" x14ac:dyDescent="0.2"/>
    <row r="63" s="22" customFormat="1" x14ac:dyDescent="0.2"/>
    <row r="64" s="22" customFormat="1" x14ac:dyDescent="0.2"/>
    <row r="65" s="22" customFormat="1" x14ac:dyDescent="0.2"/>
    <row r="66" s="22" customFormat="1" x14ac:dyDescent="0.2"/>
    <row r="67" s="22" customFormat="1" x14ac:dyDescent="0.2"/>
    <row r="68" s="22" customFormat="1" x14ac:dyDescent="0.2"/>
    <row r="69" s="22" customFormat="1" x14ac:dyDescent="0.2"/>
    <row r="70" s="22" customFormat="1" x14ac:dyDescent="0.2"/>
    <row r="71" s="22" customFormat="1" x14ac:dyDescent="0.2"/>
    <row r="72" s="22" customFormat="1" x14ac:dyDescent="0.2"/>
    <row r="73" s="22" customFormat="1" x14ac:dyDescent="0.2"/>
    <row r="74" s="22" customFormat="1" x14ac:dyDescent="0.2"/>
    <row r="75" s="22" customFormat="1" x14ac:dyDescent="0.2"/>
    <row r="76" s="22" customFormat="1" x14ac:dyDescent="0.2"/>
    <row r="77" s="22" customFormat="1" x14ac:dyDescent="0.2"/>
    <row r="78" s="22" customFormat="1" x14ac:dyDescent="0.2"/>
    <row r="79" s="22" customFormat="1" x14ac:dyDescent="0.2"/>
    <row r="80" s="22" customFormat="1" x14ac:dyDescent="0.2"/>
    <row r="81" s="22" customFormat="1" x14ac:dyDescent="0.2"/>
    <row r="82" s="22" customFormat="1" x14ac:dyDescent="0.2"/>
    <row r="83" s="22" customFormat="1" x14ac:dyDescent="0.2"/>
    <row r="84" s="22" customFormat="1" x14ac:dyDescent="0.2"/>
    <row r="85" s="22" customFormat="1" x14ac:dyDescent="0.2"/>
    <row r="86" s="22" customFormat="1" x14ac:dyDescent="0.2"/>
    <row r="87" s="22" customFormat="1" x14ac:dyDescent="0.2"/>
    <row r="88" s="22" customFormat="1" x14ac:dyDescent="0.2"/>
    <row r="89" s="22" customFormat="1" x14ac:dyDescent="0.2"/>
    <row r="90" s="22" customFormat="1" x14ac:dyDescent="0.2"/>
    <row r="91" s="22" customFormat="1" x14ac:dyDescent="0.2"/>
    <row r="92" s="22" customFormat="1" x14ac:dyDescent="0.2"/>
    <row r="93" s="22" customFormat="1" x14ac:dyDescent="0.2"/>
    <row r="94" s="22" customFormat="1" x14ac:dyDescent="0.2"/>
    <row r="95" s="22" customFormat="1" x14ac:dyDescent="0.2"/>
    <row r="96" s="22" customFormat="1" x14ac:dyDescent="0.2"/>
    <row r="97" s="22" customFormat="1" x14ac:dyDescent="0.2"/>
    <row r="98" s="22" customFormat="1" x14ac:dyDescent="0.2"/>
    <row r="99" s="22" customFormat="1" x14ac:dyDescent="0.2"/>
    <row r="100" s="22" customFormat="1" x14ac:dyDescent="0.2"/>
    <row r="101" s="22" customFormat="1" x14ac:dyDescent="0.2"/>
    <row r="102" s="22" customFormat="1" x14ac:dyDescent="0.2"/>
    <row r="103" s="22" customFormat="1" x14ac:dyDescent="0.2"/>
    <row r="104" s="22" customFormat="1" x14ac:dyDescent="0.2"/>
    <row r="105" s="22" customFormat="1" x14ac:dyDescent="0.2"/>
    <row r="106" s="22" customFormat="1" x14ac:dyDescent="0.2"/>
    <row r="107" s="22" customFormat="1" x14ac:dyDescent="0.2"/>
    <row r="108" s="22" customFormat="1" x14ac:dyDescent="0.2"/>
    <row r="109" s="22" customFormat="1" x14ac:dyDescent="0.2"/>
    <row r="110" s="22" customFormat="1" x14ac:dyDescent="0.2"/>
    <row r="111" s="22" customFormat="1" x14ac:dyDescent="0.2"/>
    <row r="112" s="22" customFormat="1" x14ac:dyDescent="0.2"/>
    <row r="113" s="22" customFormat="1" x14ac:dyDescent="0.2"/>
    <row r="114" s="22" customFormat="1" x14ac:dyDescent="0.2"/>
    <row r="115" s="22" customFormat="1" x14ac:dyDescent="0.2"/>
    <row r="116" s="22" customFormat="1" x14ac:dyDescent="0.2"/>
    <row r="117" s="22" customFormat="1" x14ac:dyDescent="0.2"/>
    <row r="118" s="22" customFormat="1" x14ac:dyDescent="0.2"/>
    <row r="119" s="22" customFormat="1" x14ac:dyDescent="0.2"/>
    <row r="120" s="22" customFormat="1" x14ac:dyDescent="0.2"/>
    <row r="121" s="22" customFormat="1" x14ac:dyDescent="0.2"/>
    <row r="122" s="22" customFormat="1" x14ac:dyDescent="0.2"/>
    <row r="123" s="22" customFormat="1" x14ac:dyDescent="0.2"/>
    <row r="124" s="22" customFormat="1" x14ac:dyDescent="0.2"/>
    <row r="125" s="22" customFormat="1" x14ac:dyDescent="0.2"/>
    <row r="126" s="22" customFormat="1" x14ac:dyDescent="0.2"/>
    <row r="127" s="22" customFormat="1" x14ac:dyDescent="0.2"/>
    <row r="128" s="22" customFormat="1" x14ac:dyDescent="0.2"/>
    <row r="129" s="22" customFormat="1" x14ac:dyDescent="0.2"/>
    <row r="130" s="22" customFormat="1" x14ac:dyDescent="0.2"/>
    <row r="131" s="22" customFormat="1" x14ac:dyDescent="0.2"/>
    <row r="132" s="22" customFormat="1" x14ac:dyDescent="0.2"/>
    <row r="133" s="22" customFormat="1" x14ac:dyDescent="0.2"/>
    <row r="134" s="22" customFormat="1" x14ac:dyDescent="0.2"/>
    <row r="135" s="22" customFormat="1" x14ac:dyDescent="0.2"/>
    <row r="136" s="22" customFormat="1" x14ac:dyDescent="0.2"/>
    <row r="137" s="22" customFormat="1" x14ac:dyDescent="0.2"/>
    <row r="138" s="22" customFormat="1" x14ac:dyDescent="0.2"/>
    <row r="139" s="22" customFormat="1" x14ac:dyDescent="0.2"/>
    <row r="140" s="22" customFormat="1" x14ac:dyDescent="0.2"/>
    <row r="141" s="22" customFormat="1" x14ac:dyDescent="0.2"/>
    <row r="142" s="22" customFormat="1" x14ac:dyDescent="0.2"/>
    <row r="143" s="22" customFormat="1" x14ac:dyDescent="0.2"/>
    <row r="144" s="22" customFormat="1" x14ac:dyDescent="0.2"/>
    <row r="145" s="22" customFormat="1" x14ac:dyDescent="0.2"/>
    <row r="146" s="22" customFormat="1" x14ac:dyDescent="0.2"/>
    <row r="147" s="22" customFormat="1" x14ac:dyDescent="0.2"/>
    <row r="148" s="22" customFormat="1" x14ac:dyDescent="0.2"/>
    <row r="149" s="22" customFormat="1" x14ac:dyDescent="0.2"/>
    <row r="150" s="22" customFormat="1" x14ac:dyDescent="0.2"/>
    <row r="151" s="22" customFormat="1" x14ac:dyDescent="0.2"/>
    <row r="152" s="22" customFormat="1" x14ac:dyDescent="0.2"/>
    <row r="153" s="22" customFormat="1" x14ac:dyDescent="0.2"/>
    <row r="154" s="22" customFormat="1" x14ac:dyDescent="0.2"/>
    <row r="155" s="22" customFormat="1" x14ac:dyDescent="0.2"/>
    <row r="156" s="22" customFormat="1" x14ac:dyDescent="0.2"/>
    <row r="157" s="22" customFormat="1" x14ac:dyDescent="0.2"/>
    <row r="158" s="22" customFormat="1" x14ac:dyDescent="0.2"/>
    <row r="159" s="22" customFormat="1" x14ac:dyDescent="0.2"/>
    <row r="160" s="22" customFormat="1" x14ac:dyDescent="0.2"/>
    <row r="161" s="22" customFormat="1" x14ac:dyDescent="0.2"/>
    <row r="162" s="22" customFormat="1" x14ac:dyDescent="0.2"/>
    <row r="163" s="22" customFormat="1" x14ac:dyDescent="0.2"/>
    <row r="164" s="22" customFormat="1" x14ac:dyDescent="0.2"/>
    <row r="165" s="22" customFormat="1" x14ac:dyDescent="0.2"/>
    <row r="166" s="22" customFormat="1" x14ac:dyDescent="0.2"/>
    <row r="167" s="22" customFormat="1" x14ac:dyDescent="0.2"/>
    <row r="168" s="22" customFormat="1" x14ac:dyDescent="0.2"/>
    <row r="169" s="22" customFormat="1" x14ac:dyDescent="0.2"/>
    <row r="170" s="22" customFormat="1" x14ac:dyDescent="0.2"/>
    <row r="171" s="22" customFormat="1" x14ac:dyDescent="0.2"/>
    <row r="172" s="22" customFormat="1" x14ac:dyDescent="0.2"/>
    <row r="173" s="22" customFormat="1" x14ac:dyDescent="0.2"/>
    <row r="174" s="22" customFormat="1" x14ac:dyDescent="0.2"/>
    <row r="175" s="22" customFormat="1" x14ac:dyDescent="0.2"/>
    <row r="176" s="22" customFormat="1" x14ac:dyDescent="0.2"/>
    <row r="177" s="22" customFormat="1" x14ac:dyDescent="0.2"/>
    <row r="178" s="22" customFormat="1" x14ac:dyDescent="0.2"/>
    <row r="179" s="22" customFormat="1" x14ac:dyDescent="0.2"/>
    <row r="180" s="22" customFormat="1" x14ac:dyDescent="0.2"/>
    <row r="181" s="22" customFormat="1" x14ac:dyDescent="0.2"/>
    <row r="182" s="22" customFormat="1" x14ac:dyDescent="0.2"/>
    <row r="183" s="22" customFormat="1" x14ac:dyDescent="0.2"/>
    <row r="184" s="22" customFormat="1" x14ac:dyDescent="0.2"/>
    <row r="185" s="22" customFormat="1" x14ac:dyDescent="0.2"/>
    <row r="186" s="22" customFormat="1" x14ac:dyDescent="0.2"/>
    <row r="187" s="22" customFormat="1" x14ac:dyDescent="0.2"/>
    <row r="188" s="22" customFormat="1" x14ac:dyDescent="0.2"/>
    <row r="189" s="22" customFormat="1" x14ac:dyDescent="0.2"/>
    <row r="190" s="22" customFormat="1" x14ac:dyDescent="0.2"/>
    <row r="191" s="22" customFormat="1" x14ac:dyDescent="0.2"/>
    <row r="192" s="22" customFormat="1" x14ac:dyDescent="0.2"/>
    <row r="193" s="22" customFormat="1" x14ac:dyDescent="0.2"/>
    <row r="194" s="22" customFormat="1" x14ac:dyDescent="0.2"/>
    <row r="195" s="22" customFormat="1" x14ac:dyDescent="0.2"/>
    <row r="196" s="22" customFormat="1" x14ac:dyDescent="0.2"/>
    <row r="197" s="22" customFormat="1" x14ac:dyDescent="0.2"/>
    <row r="198" s="22" customFormat="1" x14ac:dyDescent="0.2"/>
    <row r="199" s="22" customFormat="1" x14ac:dyDescent="0.2"/>
    <row r="200" s="22" customFormat="1" x14ac:dyDescent="0.2"/>
    <row r="201" s="22" customFormat="1" x14ac:dyDescent="0.2"/>
    <row r="202" s="22" customFormat="1" x14ac:dyDescent="0.2"/>
    <row r="203" s="22" customFormat="1" x14ac:dyDescent="0.2"/>
    <row r="204" s="22" customFormat="1" x14ac:dyDescent="0.2"/>
    <row r="205" s="22" customFormat="1" x14ac:dyDescent="0.2"/>
    <row r="206" s="22" customFormat="1" x14ac:dyDescent="0.2"/>
    <row r="207" s="22" customFormat="1" x14ac:dyDescent="0.2"/>
    <row r="208" s="22" customFormat="1" x14ac:dyDescent="0.2"/>
    <row r="209" s="22" customFormat="1" x14ac:dyDescent="0.2"/>
    <row r="210" s="22" customFormat="1" x14ac:dyDescent="0.2"/>
    <row r="211" s="22" customFormat="1" x14ac:dyDescent="0.2"/>
    <row r="212" s="22" customFormat="1" x14ac:dyDescent="0.2"/>
    <row r="213" s="22" customFormat="1" x14ac:dyDescent="0.2"/>
    <row r="214" s="22" customFormat="1" x14ac:dyDescent="0.2"/>
    <row r="215" s="22" customFormat="1" x14ac:dyDescent="0.2"/>
    <row r="216" s="22" customFormat="1" x14ac:dyDescent="0.2"/>
    <row r="217" s="22" customFormat="1" x14ac:dyDescent="0.2"/>
    <row r="218" s="22" customFormat="1" x14ac:dyDescent="0.2"/>
    <row r="219" s="22" customFormat="1" x14ac:dyDescent="0.2"/>
    <row r="220" s="22" customFormat="1" x14ac:dyDescent="0.2"/>
    <row r="221" s="22" customFormat="1" x14ac:dyDescent="0.2"/>
    <row r="222" s="22" customFormat="1" x14ac:dyDescent="0.2"/>
    <row r="223" s="22" customFormat="1" x14ac:dyDescent="0.2"/>
    <row r="224" s="22" customFormat="1" x14ac:dyDescent="0.2"/>
    <row r="225" s="22" customFormat="1" x14ac:dyDescent="0.2"/>
    <row r="226" s="22" customFormat="1" x14ac:dyDescent="0.2"/>
    <row r="227" s="22" customFormat="1" x14ac:dyDescent="0.2"/>
    <row r="228" s="22" customFormat="1" x14ac:dyDescent="0.2"/>
    <row r="229" s="22" customFormat="1" x14ac:dyDescent="0.2"/>
    <row r="230" s="22" customFormat="1" x14ac:dyDescent="0.2"/>
    <row r="231" s="22" customFormat="1" x14ac:dyDescent="0.2"/>
    <row r="232" s="22" customFormat="1" x14ac:dyDescent="0.2"/>
    <row r="233" s="22" customFormat="1" x14ac:dyDescent="0.2"/>
    <row r="234" s="22" customFormat="1" x14ac:dyDescent="0.2"/>
    <row r="235" s="22" customFormat="1" x14ac:dyDescent="0.2"/>
    <row r="236" s="22" customFormat="1" x14ac:dyDescent="0.2"/>
    <row r="237" s="22" customFormat="1" x14ac:dyDescent="0.2"/>
    <row r="238" s="22" customFormat="1" x14ac:dyDescent="0.2"/>
    <row r="239" s="22" customFormat="1" x14ac:dyDescent="0.2"/>
    <row r="240" s="22" customFormat="1" x14ac:dyDescent="0.2"/>
    <row r="241" s="22" customFormat="1" x14ac:dyDescent="0.2"/>
    <row r="242" s="22" customFormat="1" x14ac:dyDescent="0.2"/>
    <row r="243" s="22" customFormat="1" x14ac:dyDescent="0.2"/>
    <row r="244" s="22" customFormat="1" x14ac:dyDescent="0.2"/>
    <row r="245" s="22" customFormat="1" x14ac:dyDescent="0.2"/>
    <row r="246" s="22" customFormat="1" x14ac:dyDescent="0.2"/>
    <row r="247" s="22" customFormat="1" x14ac:dyDescent="0.2"/>
    <row r="248" s="22" customFormat="1" x14ac:dyDescent="0.2"/>
    <row r="249" s="22" customFormat="1" x14ac:dyDescent="0.2"/>
    <row r="250" s="22" customFormat="1" x14ac:dyDescent="0.2"/>
    <row r="251" s="22" customFormat="1" x14ac:dyDescent="0.2"/>
    <row r="252" s="22" customFormat="1" x14ac:dyDescent="0.2"/>
    <row r="253" s="22" customFormat="1" x14ac:dyDescent="0.2"/>
    <row r="254" s="22" customFormat="1" x14ac:dyDescent="0.2"/>
    <row r="255" s="22" customFormat="1" x14ac:dyDescent="0.2"/>
    <row r="256" s="22" customFormat="1" x14ac:dyDescent="0.2"/>
    <row r="257" s="22" customFormat="1" x14ac:dyDescent="0.2"/>
    <row r="258" s="22" customFormat="1" x14ac:dyDescent="0.2"/>
    <row r="259" s="22" customFormat="1" x14ac:dyDescent="0.2"/>
    <row r="260" s="22" customFormat="1" x14ac:dyDescent="0.2"/>
    <row r="261" s="22" customFormat="1" x14ac:dyDescent="0.2"/>
    <row r="262" s="22" customFormat="1" x14ac:dyDescent="0.2"/>
    <row r="263" s="22" customFormat="1" x14ac:dyDescent="0.2"/>
    <row r="264" s="22" customFormat="1" x14ac:dyDescent="0.2"/>
    <row r="265" s="22" customFormat="1" x14ac:dyDescent="0.2"/>
    <row r="266" s="22" customFormat="1" x14ac:dyDescent="0.2"/>
    <row r="267" s="22" customFormat="1" x14ac:dyDescent="0.2"/>
    <row r="268" s="22" customFormat="1" x14ac:dyDescent="0.2"/>
    <row r="269" s="22" customFormat="1" x14ac:dyDescent="0.2"/>
    <row r="270" s="22" customFormat="1" x14ac:dyDescent="0.2"/>
    <row r="271" s="22" customFormat="1" x14ac:dyDescent="0.2"/>
    <row r="272" s="22" customFormat="1" x14ac:dyDescent="0.2"/>
    <row r="273" s="22" customFormat="1" x14ac:dyDescent="0.2"/>
    <row r="274" s="22" customFormat="1" x14ac:dyDescent="0.2"/>
    <row r="275" s="22" customFormat="1" x14ac:dyDescent="0.2"/>
    <row r="276" s="22" customFormat="1" x14ac:dyDescent="0.2"/>
    <row r="277" s="22" customFormat="1" x14ac:dyDescent="0.2"/>
    <row r="278" s="22" customFormat="1" x14ac:dyDescent="0.2"/>
    <row r="279" s="22" customFormat="1" x14ac:dyDescent="0.2"/>
    <row r="280" s="22" customFormat="1" x14ac:dyDescent="0.2"/>
    <row r="281" s="22" customFormat="1" x14ac:dyDescent="0.2"/>
    <row r="282" s="22" customFormat="1" x14ac:dyDescent="0.2"/>
    <row r="283" s="22" customFormat="1" x14ac:dyDescent="0.2"/>
    <row r="284" s="22" customFormat="1" x14ac:dyDescent="0.2"/>
    <row r="285" s="22" customFormat="1" x14ac:dyDescent="0.2"/>
    <row r="286" s="22" customFormat="1" x14ac:dyDescent="0.2"/>
    <row r="287" s="22" customFormat="1" x14ac:dyDescent="0.2"/>
    <row r="288" s="22" customFormat="1" x14ac:dyDescent="0.2"/>
    <row r="289" s="22" customFormat="1" x14ac:dyDescent="0.2"/>
    <row r="290" s="22" customFormat="1" x14ac:dyDescent="0.2"/>
    <row r="291" s="22" customFormat="1" x14ac:dyDescent="0.2"/>
    <row r="292" s="22" customFormat="1" x14ac:dyDescent="0.2"/>
    <row r="293" s="22" customFormat="1" x14ac:dyDescent="0.2"/>
    <row r="294" s="22" customFormat="1" x14ac:dyDescent="0.2"/>
    <row r="295" s="22" customFormat="1" x14ac:dyDescent="0.2"/>
    <row r="296" s="22" customFormat="1" x14ac:dyDescent="0.2"/>
    <row r="297" s="22" customFormat="1" x14ac:dyDescent="0.2"/>
    <row r="298" s="22" customFormat="1" x14ac:dyDescent="0.2"/>
    <row r="299" s="22" customFormat="1" x14ac:dyDescent="0.2"/>
    <row r="300" s="22" customFormat="1" x14ac:dyDescent="0.2"/>
    <row r="301" s="22" customFormat="1" x14ac:dyDescent="0.2"/>
    <row r="302" s="22" customFormat="1" x14ac:dyDescent="0.2"/>
    <row r="303" s="22" customFormat="1" x14ac:dyDescent="0.2"/>
    <row r="304" s="22" customFormat="1" x14ac:dyDescent="0.2"/>
    <row r="305" s="22" customFormat="1" x14ac:dyDescent="0.2"/>
    <row r="306" s="22" customFormat="1" x14ac:dyDescent="0.2"/>
    <row r="307" s="22" customFormat="1" x14ac:dyDescent="0.2"/>
    <row r="308" s="22" customFormat="1" x14ac:dyDescent="0.2"/>
    <row r="309" s="22" customFormat="1" x14ac:dyDescent="0.2"/>
    <row r="310" s="22" customFormat="1" x14ac:dyDescent="0.2"/>
    <row r="311" s="22" customFormat="1" x14ac:dyDescent="0.2"/>
    <row r="312" s="22" customFormat="1" x14ac:dyDescent="0.2"/>
    <row r="313" s="22" customFormat="1" x14ac:dyDescent="0.2"/>
    <row r="314" s="22" customFormat="1" x14ac:dyDescent="0.2"/>
    <row r="315" s="22" customFormat="1" x14ac:dyDescent="0.2"/>
    <row r="316" s="22" customFormat="1" x14ac:dyDescent="0.2"/>
    <row r="317" s="22" customFormat="1" x14ac:dyDescent="0.2"/>
    <row r="318" s="22" customFormat="1" x14ac:dyDescent="0.2"/>
    <row r="319" s="22" customFormat="1" x14ac:dyDescent="0.2"/>
    <row r="320" s="22" customFormat="1" x14ac:dyDescent="0.2"/>
    <row r="321" s="22" customFormat="1" x14ac:dyDescent="0.2"/>
    <row r="322" s="22" customFormat="1" x14ac:dyDescent="0.2"/>
    <row r="323" s="22" customFormat="1" x14ac:dyDescent="0.2"/>
    <row r="324" s="22" customFormat="1" x14ac:dyDescent="0.2"/>
    <row r="325" s="22" customFormat="1" x14ac:dyDescent="0.2"/>
    <row r="326" s="22" customFormat="1" x14ac:dyDescent="0.2"/>
    <row r="327" s="22" customFormat="1" x14ac:dyDescent="0.2"/>
    <row r="328" s="22" customFormat="1" x14ac:dyDescent="0.2"/>
    <row r="329" s="22" customFormat="1" x14ac:dyDescent="0.2"/>
    <row r="330" s="22" customFormat="1" x14ac:dyDescent="0.2"/>
    <row r="331" s="22" customFormat="1" x14ac:dyDescent="0.2"/>
    <row r="332" s="22" customFormat="1" x14ac:dyDescent="0.2"/>
    <row r="333" s="22" customFormat="1" x14ac:dyDescent="0.2"/>
    <row r="334" s="22" customFormat="1" x14ac:dyDescent="0.2"/>
    <row r="335" s="22" customFormat="1" x14ac:dyDescent="0.2"/>
    <row r="336" s="22" customFormat="1" x14ac:dyDescent="0.2"/>
    <row r="337" s="22" customFormat="1" x14ac:dyDescent="0.2"/>
    <row r="338" s="22" customFormat="1" x14ac:dyDescent="0.2"/>
    <row r="339" s="22" customFormat="1" x14ac:dyDescent="0.2"/>
    <row r="340" s="22" customFormat="1" x14ac:dyDescent="0.2"/>
    <row r="341" s="22" customFormat="1" x14ac:dyDescent="0.2"/>
    <row r="342" s="22" customFormat="1" x14ac:dyDescent="0.2"/>
    <row r="343" s="22" customFormat="1" x14ac:dyDescent="0.2"/>
    <row r="344" s="22" customFormat="1" x14ac:dyDescent="0.2"/>
    <row r="345" s="22" customFormat="1" x14ac:dyDescent="0.2"/>
    <row r="346" s="22" customFormat="1" x14ac:dyDescent="0.2"/>
    <row r="347" s="22" customFormat="1" x14ac:dyDescent="0.2"/>
    <row r="348" s="22" customFormat="1" x14ac:dyDescent="0.2"/>
    <row r="349" s="22" customFormat="1" x14ac:dyDescent="0.2"/>
    <row r="350" s="22" customFormat="1" x14ac:dyDescent="0.2"/>
    <row r="351" s="22" customFormat="1" x14ac:dyDescent="0.2"/>
    <row r="352" s="22" customFormat="1" x14ac:dyDescent="0.2"/>
    <row r="353" s="22" customFormat="1" x14ac:dyDescent="0.2"/>
    <row r="354" s="22" customFormat="1" x14ac:dyDescent="0.2"/>
    <row r="355" s="22" customFormat="1" x14ac:dyDescent="0.2"/>
    <row r="356" s="22" customFormat="1" x14ac:dyDescent="0.2"/>
    <row r="357" s="22" customFormat="1" x14ac:dyDescent="0.2"/>
    <row r="358" s="22" customFormat="1" x14ac:dyDescent="0.2"/>
    <row r="359" s="22" customFormat="1" x14ac:dyDescent="0.2"/>
    <row r="360" s="22" customFormat="1" x14ac:dyDescent="0.2"/>
    <row r="361" s="22" customFormat="1" x14ac:dyDescent="0.2"/>
    <row r="362" s="22" customFormat="1" x14ac:dyDescent="0.2"/>
    <row r="363" s="22" customFormat="1" x14ac:dyDescent="0.2"/>
    <row r="364" s="22" customFormat="1" x14ac:dyDescent="0.2"/>
    <row r="365" s="22" customFormat="1" x14ac:dyDescent="0.2"/>
    <row r="366" s="22" customFormat="1" x14ac:dyDescent="0.2"/>
    <row r="367" s="22" customFormat="1" x14ac:dyDescent="0.2"/>
    <row r="368" s="22" customFormat="1" x14ac:dyDescent="0.2"/>
    <row r="369" s="22" customFormat="1" x14ac:dyDescent="0.2"/>
    <row r="370" s="22" customFormat="1" x14ac:dyDescent="0.2"/>
    <row r="371" s="22" customFormat="1" x14ac:dyDescent="0.2"/>
    <row r="372" s="22" customFormat="1" x14ac:dyDescent="0.2"/>
    <row r="373" s="22" customFormat="1" x14ac:dyDescent="0.2"/>
    <row r="374" s="22" customFormat="1" x14ac:dyDescent="0.2"/>
    <row r="375" s="22" customFormat="1" x14ac:dyDescent="0.2"/>
    <row r="376" s="22" customFormat="1" x14ac:dyDescent="0.2"/>
    <row r="377" s="22" customFormat="1" x14ac:dyDescent="0.2"/>
    <row r="378" s="22" customFormat="1" x14ac:dyDescent="0.2"/>
    <row r="379" s="22" customFormat="1" x14ac:dyDescent="0.2"/>
    <row r="380" s="22" customFormat="1" x14ac:dyDescent="0.2"/>
    <row r="381" s="22" customFormat="1" x14ac:dyDescent="0.2"/>
    <row r="382" s="22" customFormat="1" x14ac:dyDescent="0.2"/>
    <row r="383" s="22" customFormat="1" x14ac:dyDescent="0.2"/>
  </sheetData>
  <mergeCells count="1">
    <mergeCell ref="A14:D14"/>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8"/>
  <sheetViews>
    <sheetView showGridLines="0" zoomScaleNormal="100" zoomScaleSheetLayoutView="85" zoomScalePageLayoutView="55" workbookViewId="0">
      <selection activeCell="C12" sqref="C12"/>
    </sheetView>
  </sheetViews>
  <sheetFormatPr defaultColWidth="8.85546875" defaultRowHeight="12.75" x14ac:dyDescent="0.2"/>
  <cols>
    <col min="1" max="1" width="62.5703125" style="21" customWidth="1"/>
    <col min="2" max="2" width="12.7109375" style="21" customWidth="1"/>
    <col min="3" max="3" width="47.140625" style="21" customWidth="1"/>
    <col min="4" max="4" width="21.85546875" style="21" customWidth="1"/>
    <col min="5" max="5" width="17.7109375" style="21" customWidth="1"/>
    <col min="6" max="6" width="25.5703125" style="21" customWidth="1"/>
    <col min="7" max="7" width="20.7109375" style="21" customWidth="1"/>
    <col min="8" max="11" width="8.85546875" style="21"/>
    <col min="12" max="12" width="2.85546875" style="21" customWidth="1"/>
    <col min="13" max="16384" width="8.85546875" style="21"/>
  </cols>
  <sheetData>
    <row r="1" spans="1:11" s="22" customFormat="1" ht="27" x14ac:dyDescent="0.45">
      <c r="A1" s="164" t="s">
        <v>86</v>
      </c>
      <c r="B1" s="165"/>
    </row>
    <row r="2" spans="1:11" x14ac:dyDescent="0.2">
      <c r="A2" s="57"/>
      <c r="B2" s="57"/>
    </row>
    <row r="3" spans="1:11" x14ac:dyDescent="0.2">
      <c r="A3" s="57"/>
      <c r="B3" s="57"/>
    </row>
    <row r="4" spans="1:11" ht="21" x14ac:dyDescent="0.35">
      <c r="A4" s="59" t="s">
        <v>87</v>
      </c>
      <c r="B4" s="58">
        <v>2018</v>
      </c>
    </row>
    <row r="6" spans="1:11" ht="18" x14ac:dyDescent="0.2">
      <c r="A6" s="216" t="s">
        <v>68</v>
      </c>
      <c r="B6" s="216"/>
      <c r="C6" s="216"/>
      <c r="D6" s="216"/>
      <c r="E6" s="166"/>
      <c r="F6" s="166"/>
      <c r="G6" s="166"/>
    </row>
    <row r="8" spans="1:11" ht="46.5" customHeight="1" x14ac:dyDescent="0.2">
      <c r="A8" s="217" t="s">
        <v>73</v>
      </c>
      <c r="B8" s="218"/>
      <c r="C8" s="218"/>
      <c r="D8" s="218"/>
      <c r="E8" s="218"/>
      <c r="F8" s="218"/>
      <c r="G8" s="218"/>
    </row>
    <row r="9" spans="1:11" ht="22.5" customHeight="1" x14ac:dyDescent="0.2"/>
    <row r="10" spans="1:11" ht="20.25" x14ac:dyDescent="0.2">
      <c r="A10" s="219" t="s">
        <v>97</v>
      </c>
      <c r="B10" s="219"/>
      <c r="C10" s="219"/>
      <c r="D10" s="219"/>
    </row>
    <row r="11" spans="1:11" x14ac:dyDescent="0.2">
      <c r="D11" s="167" t="s">
        <v>81</v>
      </c>
      <c r="E11" s="215" t="s">
        <v>82</v>
      </c>
      <c r="F11" s="215"/>
      <c r="G11" s="215"/>
    </row>
    <row r="12" spans="1:11" ht="27" x14ac:dyDescent="0.2">
      <c r="A12" s="168" t="s">
        <v>3</v>
      </c>
      <c r="B12" s="168" t="s">
        <v>57</v>
      </c>
      <c r="C12" s="169" t="s">
        <v>54</v>
      </c>
      <c r="D12" s="169" t="s">
        <v>160</v>
      </c>
      <c r="E12" s="170" t="s">
        <v>218</v>
      </c>
      <c r="F12" s="170" t="s">
        <v>79</v>
      </c>
      <c r="G12" s="170" t="s">
        <v>78</v>
      </c>
    </row>
    <row r="13" spans="1:11" ht="25.5" x14ac:dyDescent="0.2">
      <c r="A13" s="171" t="s">
        <v>155</v>
      </c>
      <c r="B13" s="162">
        <v>0.7</v>
      </c>
      <c r="C13" s="172" t="s">
        <v>74</v>
      </c>
      <c r="D13" s="38">
        <v>1</v>
      </c>
      <c r="E13" s="39"/>
      <c r="F13" s="163"/>
      <c r="G13" s="40">
        <f>F13*B13</f>
        <v>0</v>
      </c>
      <c r="H13" s="57"/>
      <c r="I13" s="57"/>
      <c r="J13" s="57"/>
      <c r="K13" s="57"/>
    </row>
    <row r="14" spans="1:11" x14ac:dyDescent="0.2">
      <c r="B14" s="19"/>
    </row>
    <row r="15" spans="1:11" ht="16.5" hidden="1" x14ac:dyDescent="0.2">
      <c r="A15" s="173"/>
      <c r="B15" s="20"/>
      <c r="C15" s="174"/>
    </row>
    <row r="16" spans="1:11" ht="20.25" hidden="1" x14ac:dyDescent="0.2">
      <c r="A16" s="220" t="s">
        <v>98</v>
      </c>
      <c r="B16" s="220"/>
      <c r="C16" s="220"/>
      <c r="D16" s="220"/>
    </row>
    <row r="17" spans="1:7" hidden="1" x14ac:dyDescent="0.2">
      <c r="D17" s="175" t="s">
        <v>81</v>
      </c>
      <c r="E17" s="215" t="s">
        <v>82</v>
      </c>
      <c r="F17" s="215"/>
      <c r="G17" s="215"/>
    </row>
    <row r="18" spans="1:7" ht="27" hidden="1" x14ac:dyDescent="0.2">
      <c r="A18" s="168" t="s">
        <v>3</v>
      </c>
      <c r="B18" s="168" t="s">
        <v>57</v>
      </c>
      <c r="C18" s="168" t="s">
        <v>54</v>
      </c>
      <c r="D18" s="169" t="s">
        <v>55</v>
      </c>
      <c r="E18" s="170" t="s">
        <v>56</v>
      </c>
      <c r="F18" s="170" t="s">
        <v>79</v>
      </c>
      <c r="G18" s="170" t="s">
        <v>78</v>
      </c>
    </row>
    <row r="19" spans="1:7" ht="25.5" hidden="1" x14ac:dyDescent="0.2">
      <c r="A19" s="171" t="s">
        <v>77</v>
      </c>
      <c r="B19" s="162"/>
      <c r="C19" s="176" t="s">
        <v>75</v>
      </c>
      <c r="D19" s="177" t="s">
        <v>76</v>
      </c>
      <c r="E19" s="42" t="s">
        <v>80</v>
      </c>
      <c r="F19" s="163"/>
      <c r="G19" s="161">
        <f>F19*B19</f>
        <v>0</v>
      </c>
    </row>
    <row r="20" spans="1:7" hidden="1" x14ac:dyDescent="0.2"/>
    <row r="22" spans="1:7" ht="20.25" x14ac:dyDescent="0.2">
      <c r="A22" s="220" t="s">
        <v>99</v>
      </c>
      <c r="B22" s="220"/>
      <c r="C22" s="220"/>
      <c r="D22" s="220"/>
    </row>
    <row r="23" spans="1:7" x14ac:dyDescent="0.2">
      <c r="D23" s="167" t="s">
        <v>81</v>
      </c>
      <c r="E23" s="215" t="s">
        <v>82</v>
      </c>
      <c r="F23" s="215"/>
      <c r="G23" s="215"/>
    </row>
    <row r="24" spans="1:7" ht="27" x14ac:dyDescent="0.2">
      <c r="A24" s="135" t="s">
        <v>3</v>
      </c>
      <c r="B24" s="135" t="s">
        <v>57</v>
      </c>
      <c r="C24" s="135" t="s">
        <v>54</v>
      </c>
      <c r="D24" s="136" t="s">
        <v>160</v>
      </c>
      <c r="E24" s="170" t="s">
        <v>218</v>
      </c>
      <c r="F24" s="170" t="s">
        <v>79</v>
      </c>
      <c r="G24" s="170" t="s">
        <v>78</v>
      </c>
    </row>
    <row r="25" spans="1:7" ht="38.25" x14ac:dyDescent="0.2">
      <c r="A25" s="178" t="s">
        <v>219</v>
      </c>
      <c r="B25" s="221">
        <v>0.3</v>
      </c>
      <c r="C25" s="179" t="s">
        <v>230</v>
      </c>
      <c r="D25" s="180" t="s">
        <v>220</v>
      </c>
      <c r="E25" s="181"/>
      <c r="F25" s="222">
        <f>SUM(E25:E29)/4</f>
        <v>0</v>
      </c>
      <c r="G25" s="223">
        <f>F25*B25</f>
        <v>0</v>
      </c>
    </row>
    <row r="26" spans="1:7" ht="25.5" x14ac:dyDescent="0.2">
      <c r="A26" s="178" t="s">
        <v>221</v>
      </c>
      <c r="B26" s="221"/>
      <c r="C26" s="179" t="s">
        <v>222</v>
      </c>
      <c r="D26" s="180" t="s">
        <v>223</v>
      </c>
      <c r="E26" s="181"/>
      <c r="F26" s="222"/>
      <c r="G26" s="223"/>
    </row>
    <row r="27" spans="1:7" ht="76.5" x14ac:dyDescent="0.2">
      <c r="A27" s="178" t="s">
        <v>224</v>
      </c>
      <c r="B27" s="221"/>
      <c r="C27" s="179" t="s">
        <v>225</v>
      </c>
      <c r="D27" s="180" t="s">
        <v>226</v>
      </c>
      <c r="E27" s="181"/>
      <c r="F27" s="222"/>
      <c r="G27" s="223"/>
    </row>
    <row r="28" spans="1:7" ht="38.25" x14ac:dyDescent="0.2">
      <c r="A28" s="178" t="s">
        <v>227</v>
      </c>
      <c r="B28" s="221"/>
      <c r="C28" s="179" t="s">
        <v>231</v>
      </c>
      <c r="D28" s="182" t="s">
        <v>228</v>
      </c>
      <c r="E28" s="181"/>
      <c r="F28" s="222"/>
      <c r="G28" s="223"/>
    </row>
    <row r="29" spans="1:7" x14ac:dyDescent="0.2">
      <c r="B29" s="221"/>
      <c r="E29" s="181"/>
      <c r="F29" s="222"/>
      <c r="G29" s="223"/>
    </row>
    <row r="31" spans="1:7" ht="15.75" x14ac:dyDescent="0.2">
      <c r="D31" s="183"/>
    </row>
    <row r="32" spans="1:7" ht="36" x14ac:dyDescent="0.2">
      <c r="A32" s="184" t="s">
        <v>103</v>
      </c>
      <c r="B32" s="37">
        <f>B13+B19+B25</f>
        <v>1</v>
      </c>
    </row>
    <row r="34" spans="1:7" x14ac:dyDescent="0.2">
      <c r="A34" s="185" t="s">
        <v>112</v>
      </c>
    </row>
    <row r="35" spans="1:7" ht="9.75" customHeight="1" x14ac:dyDescent="0.2"/>
    <row r="36" spans="1:7" ht="27" x14ac:dyDescent="0.2">
      <c r="A36" s="168" t="s">
        <v>142</v>
      </c>
      <c r="B36" s="168" t="s">
        <v>131</v>
      </c>
    </row>
    <row r="37" spans="1:7" x14ac:dyDescent="0.2">
      <c r="A37" s="171" t="s">
        <v>143</v>
      </c>
      <c r="B37" s="186" t="s">
        <v>145</v>
      </c>
    </row>
    <row r="38" spans="1:7" x14ac:dyDescent="0.2">
      <c r="A38" s="171" t="s">
        <v>144</v>
      </c>
      <c r="B38" s="186" t="s">
        <v>138</v>
      </c>
    </row>
    <row r="39" spans="1:7" x14ac:dyDescent="0.2">
      <c r="A39" s="171" t="s">
        <v>146</v>
      </c>
      <c r="B39" s="186" t="s">
        <v>153</v>
      </c>
    </row>
    <row r="40" spans="1:7" x14ac:dyDescent="0.2">
      <c r="A40" s="171" t="s">
        <v>147</v>
      </c>
      <c r="B40" s="186" t="s">
        <v>140</v>
      </c>
    </row>
    <row r="42" spans="1:7" ht="18" x14ac:dyDescent="0.2">
      <c r="C42" s="187"/>
      <c r="D42" s="187"/>
    </row>
    <row r="43" spans="1:7" ht="18" x14ac:dyDescent="0.2">
      <c r="A43" s="187" t="s">
        <v>69</v>
      </c>
      <c r="B43" s="187"/>
      <c r="E43" s="166"/>
      <c r="F43" s="166"/>
      <c r="G43" s="166"/>
    </row>
    <row r="45" spans="1:7" ht="25.5" x14ac:dyDescent="0.2">
      <c r="C45" s="188" t="s">
        <v>83</v>
      </c>
      <c r="D45" s="188"/>
    </row>
    <row r="46" spans="1:7" ht="17.649999999999999" customHeight="1" x14ac:dyDescent="0.2">
      <c r="E46" s="188"/>
      <c r="F46" s="189"/>
      <c r="G46" s="190">
        <f>G13+G19+G25</f>
        <v>0</v>
      </c>
    </row>
    <row r="48" spans="1:7" ht="18" x14ac:dyDescent="0.2">
      <c r="C48" s="187"/>
      <c r="D48" s="187"/>
    </row>
    <row r="49" spans="1:10" ht="18" x14ac:dyDescent="0.2">
      <c r="A49" s="187" t="s">
        <v>104</v>
      </c>
      <c r="B49" s="187"/>
      <c r="D49" s="191"/>
      <c r="E49" s="166"/>
      <c r="F49" s="166"/>
      <c r="G49" s="166"/>
    </row>
    <row r="50" spans="1:10" x14ac:dyDescent="0.2">
      <c r="D50" s="191"/>
      <c r="E50" s="191"/>
      <c r="F50" s="192"/>
      <c r="G50" s="192"/>
    </row>
    <row r="51" spans="1:10" ht="15" x14ac:dyDescent="0.2">
      <c r="C51" s="193"/>
      <c r="E51" s="191"/>
      <c r="F51" s="192"/>
      <c r="G51" s="192"/>
    </row>
    <row r="52" spans="1:10" s="196" customFormat="1" ht="16.5" x14ac:dyDescent="0.3">
      <c r="A52" s="194" t="s">
        <v>35</v>
      </c>
      <c r="B52" s="195"/>
      <c r="C52" s="21"/>
      <c r="D52" s="21"/>
      <c r="E52" s="21"/>
      <c r="F52" s="21"/>
      <c r="G52" s="21"/>
      <c r="H52" s="21"/>
      <c r="I52" s="21"/>
      <c r="J52" s="21"/>
    </row>
    <row r="53" spans="1:10" s="196" customFormat="1" ht="15.75" x14ac:dyDescent="0.3">
      <c r="A53" s="197"/>
      <c r="B53" s="21"/>
      <c r="C53" s="198"/>
      <c r="D53" s="21"/>
      <c r="E53" s="21"/>
      <c r="F53" s="21"/>
      <c r="G53" s="21"/>
      <c r="H53" s="21"/>
      <c r="I53" s="21"/>
      <c r="J53" s="21"/>
    </row>
    <row r="54" spans="1:10" s="196" customFormat="1" ht="16.5" x14ac:dyDescent="0.3">
      <c r="A54" s="194" t="s">
        <v>36</v>
      </c>
      <c r="B54" s="199"/>
      <c r="C54" s="200"/>
      <c r="D54" s="200"/>
      <c r="E54" s="21"/>
      <c r="F54" s="21"/>
      <c r="G54" s="21"/>
      <c r="H54" s="21"/>
      <c r="I54" s="21"/>
      <c r="J54" s="21"/>
    </row>
    <row r="55" spans="1:10" s="196" customFormat="1" ht="16.5" x14ac:dyDescent="0.3">
      <c r="A55" s="201"/>
      <c r="B55" s="200"/>
      <c r="C55" s="200"/>
      <c r="D55" s="200"/>
      <c r="E55" s="200"/>
      <c r="F55" s="200"/>
      <c r="G55" s="200"/>
      <c r="H55" s="200"/>
      <c r="I55" s="200"/>
      <c r="J55" s="21"/>
    </row>
    <row r="56" spans="1:10" s="196" customFormat="1" ht="15.75" x14ac:dyDescent="0.3">
      <c r="A56" s="202"/>
      <c r="B56" s="200"/>
      <c r="C56" s="200"/>
      <c r="D56" s="200"/>
      <c r="E56" s="200"/>
      <c r="F56" s="200"/>
      <c r="G56" s="200"/>
      <c r="H56" s="200"/>
      <c r="I56" s="200"/>
      <c r="J56" s="203"/>
    </row>
    <row r="57" spans="1:10" s="196" customFormat="1" ht="15.75" x14ac:dyDescent="0.3">
      <c r="A57" s="202" t="s">
        <v>48</v>
      </c>
      <c r="B57" s="200"/>
      <c r="C57" s="200"/>
      <c r="D57" s="200"/>
      <c r="E57" s="200"/>
      <c r="F57" s="200"/>
      <c r="G57" s="200"/>
      <c r="H57" s="200"/>
      <c r="I57" s="200"/>
      <c r="J57" s="203"/>
    </row>
    <row r="58" spans="1:10" s="196" customFormat="1" ht="13.5" x14ac:dyDescent="0.25">
      <c r="A58" s="204"/>
      <c r="B58" s="200"/>
      <c r="C58" s="200"/>
      <c r="D58" s="200"/>
      <c r="E58" s="200"/>
      <c r="F58" s="200"/>
      <c r="G58" s="200"/>
      <c r="H58" s="200"/>
      <c r="I58" s="200"/>
      <c r="J58" s="203"/>
    </row>
    <row r="59" spans="1:10" s="196" customFormat="1" ht="15.75" x14ac:dyDescent="0.3">
      <c r="A59" s="202" t="s">
        <v>40</v>
      </c>
      <c r="B59" s="200"/>
      <c r="C59" s="21"/>
      <c r="D59" s="21"/>
      <c r="E59" s="200"/>
      <c r="F59" s="200"/>
      <c r="G59" s="200"/>
      <c r="H59" s="200"/>
      <c r="I59" s="200"/>
      <c r="J59" s="203"/>
    </row>
    <row r="61" spans="1:10" x14ac:dyDescent="0.2">
      <c r="C61" s="22"/>
      <c r="D61" s="22"/>
    </row>
    <row r="62" spans="1:10" s="22" customFormat="1" x14ac:dyDescent="0.2"/>
    <row r="63" spans="1:10" s="22" customFormat="1" x14ac:dyDescent="0.2"/>
    <row r="64" spans="1:10" s="22" customFormat="1" x14ac:dyDescent="0.2"/>
    <row r="65" s="22" customFormat="1" x14ac:dyDescent="0.2"/>
    <row r="66" s="22" customFormat="1" x14ac:dyDescent="0.2"/>
    <row r="67" s="22" customFormat="1" x14ac:dyDescent="0.2"/>
    <row r="68" s="22" customFormat="1" x14ac:dyDescent="0.2"/>
    <row r="69" s="22" customFormat="1" x14ac:dyDescent="0.2"/>
    <row r="70" s="22" customFormat="1" x14ac:dyDescent="0.2"/>
    <row r="71" s="22" customFormat="1" x14ac:dyDescent="0.2"/>
    <row r="72" s="22" customFormat="1" x14ac:dyDescent="0.2"/>
    <row r="73" s="22" customFormat="1" x14ac:dyDescent="0.2"/>
    <row r="74" s="22" customFormat="1" x14ac:dyDescent="0.2"/>
    <row r="75" s="22" customFormat="1" x14ac:dyDescent="0.2"/>
    <row r="76" s="22" customFormat="1" x14ac:dyDescent="0.2"/>
    <row r="77" s="22" customFormat="1" x14ac:dyDescent="0.2"/>
    <row r="78" s="22" customFormat="1" x14ac:dyDescent="0.2"/>
    <row r="79" s="22" customFormat="1" x14ac:dyDescent="0.2"/>
    <row r="80" s="22" customFormat="1" x14ac:dyDescent="0.2"/>
    <row r="81" s="22" customFormat="1" x14ac:dyDescent="0.2"/>
    <row r="82" s="22" customFormat="1" x14ac:dyDescent="0.2"/>
    <row r="83" s="22" customFormat="1" x14ac:dyDescent="0.2"/>
    <row r="84" s="22" customFormat="1" x14ac:dyDescent="0.2"/>
    <row r="85" s="22" customFormat="1" x14ac:dyDescent="0.2"/>
    <row r="86" s="22" customFormat="1" x14ac:dyDescent="0.2"/>
    <row r="87" s="22" customFormat="1" x14ac:dyDescent="0.2"/>
    <row r="88" s="22" customFormat="1" x14ac:dyDescent="0.2"/>
    <row r="89" s="22" customFormat="1" x14ac:dyDescent="0.2"/>
    <row r="90" s="22" customFormat="1" x14ac:dyDescent="0.2"/>
    <row r="91" s="22" customFormat="1" x14ac:dyDescent="0.2"/>
    <row r="92" s="22" customFormat="1" x14ac:dyDescent="0.2"/>
    <row r="93" s="22" customFormat="1" x14ac:dyDescent="0.2"/>
    <row r="94" s="22" customFormat="1" x14ac:dyDescent="0.2"/>
    <row r="95" s="22" customFormat="1" x14ac:dyDescent="0.2"/>
    <row r="96" s="22" customFormat="1" x14ac:dyDescent="0.2"/>
    <row r="97" s="22" customFormat="1" x14ac:dyDescent="0.2"/>
    <row r="98" s="22" customFormat="1" x14ac:dyDescent="0.2"/>
    <row r="99" s="22" customFormat="1" x14ac:dyDescent="0.2"/>
    <row r="100" s="22" customFormat="1" x14ac:dyDescent="0.2"/>
    <row r="101" s="22" customFormat="1" x14ac:dyDescent="0.2"/>
    <row r="102" s="22" customFormat="1" x14ac:dyDescent="0.2"/>
    <row r="103" s="22" customFormat="1" x14ac:dyDescent="0.2"/>
    <row r="104" s="22" customFormat="1" x14ac:dyDescent="0.2"/>
    <row r="105" s="22" customFormat="1" x14ac:dyDescent="0.2"/>
    <row r="106" s="22" customFormat="1" x14ac:dyDescent="0.2"/>
    <row r="107" s="22" customFormat="1" x14ac:dyDescent="0.2"/>
    <row r="108" s="22" customFormat="1" x14ac:dyDescent="0.2"/>
    <row r="109" s="22" customFormat="1" x14ac:dyDescent="0.2"/>
    <row r="110" s="22" customFormat="1" x14ac:dyDescent="0.2"/>
    <row r="111" s="22" customFormat="1" x14ac:dyDescent="0.2"/>
    <row r="112" s="22" customFormat="1" x14ac:dyDescent="0.2"/>
    <row r="113" s="22" customFormat="1" x14ac:dyDescent="0.2"/>
    <row r="114" s="22" customFormat="1" x14ac:dyDescent="0.2"/>
    <row r="115" s="22" customFormat="1" x14ac:dyDescent="0.2"/>
    <row r="116" s="22" customFormat="1" x14ac:dyDescent="0.2"/>
    <row r="117" s="22" customFormat="1" x14ac:dyDescent="0.2"/>
    <row r="118" s="22" customFormat="1" x14ac:dyDescent="0.2"/>
    <row r="119" s="22" customFormat="1" x14ac:dyDescent="0.2"/>
    <row r="120" s="22" customFormat="1" x14ac:dyDescent="0.2"/>
    <row r="121" s="22" customFormat="1" x14ac:dyDescent="0.2"/>
    <row r="122" s="22" customFormat="1" x14ac:dyDescent="0.2"/>
    <row r="123" s="22" customFormat="1" x14ac:dyDescent="0.2"/>
    <row r="124" s="22" customFormat="1" x14ac:dyDescent="0.2"/>
    <row r="125" s="22" customFormat="1" x14ac:dyDescent="0.2"/>
    <row r="126" s="22" customFormat="1" x14ac:dyDescent="0.2"/>
    <row r="127" s="22" customFormat="1" x14ac:dyDescent="0.2"/>
    <row r="128" s="22" customFormat="1" x14ac:dyDescent="0.2"/>
    <row r="129" s="22" customFormat="1" x14ac:dyDescent="0.2"/>
    <row r="130" s="22" customFormat="1" x14ac:dyDescent="0.2"/>
    <row r="131" s="22" customFormat="1" x14ac:dyDescent="0.2"/>
    <row r="132" s="22" customFormat="1" x14ac:dyDescent="0.2"/>
    <row r="133" s="22" customFormat="1" x14ac:dyDescent="0.2"/>
    <row r="134" s="22" customFormat="1" x14ac:dyDescent="0.2"/>
    <row r="135" s="22" customFormat="1" x14ac:dyDescent="0.2"/>
    <row r="136" s="22" customFormat="1" x14ac:dyDescent="0.2"/>
    <row r="137" s="22" customFormat="1" x14ac:dyDescent="0.2"/>
    <row r="138" s="22" customFormat="1" x14ac:dyDescent="0.2"/>
    <row r="139" s="22" customFormat="1" x14ac:dyDescent="0.2"/>
    <row r="140" s="22" customFormat="1" x14ac:dyDescent="0.2"/>
    <row r="141" s="22" customFormat="1" x14ac:dyDescent="0.2"/>
    <row r="142" s="22" customFormat="1" x14ac:dyDescent="0.2"/>
    <row r="143" s="22" customFormat="1" x14ac:dyDescent="0.2"/>
    <row r="144" s="22" customFormat="1" x14ac:dyDescent="0.2"/>
    <row r="145" s="22" customFormat="1" x14ac:dyDescent="0.2"/>
    <row r="146" s="22" customFormat="1" x14ac:dyDescent="0.2"/>
    <row r="147" s="22" customFormat="1" x14ac:dyDescent="0.2"/>
    <row r="148" s="22" customFormat="1" x14ac:dyDescent="0.2"/>
    <row r="149" s="22" customFormat="1" x14ac:dyDescent="0.2"/>
    <row r="150" s="22" customFormat="1" x14ac:dyDescent="0.2"/>
    <row r="151" s="22" customFormat="1" x14ac:dyDescent="0.2"/>
    <row r="152" s="22" customFormat="1" x14ac:dyDescent="0.2"/>
    <row r="153" s="22" customFormat="1" x14ac:dyDescent="0.2"/>
    <row r="154" s="22" customFormat="1" x14ac:dyDescent="0.2"/>
    <row r="155" s="22" customFormat="1" x14ac:dyDescent="0.2"/>
    <row r="156" s="22" customFormat="1" x14ac:dyDescent="0.2"/>
    <row r="157" s="22" customFormat="1" x14ac:dyDescent="0.2"/>
    <row r="158" s="22" customFormat="1" x14ac:dyDescent="0.2"/>
    <row r="159" s="22" customFormat="1" x14ac:dyDescent="0.2"/>
    <row r="160" s="22" customFormat="1" x14ac:dyDescent="0.2"/>
    <row r="161" s="22" customFormat="1" x14ac:dyDescent="0.2"/>
    <row r="162" s="22" customFormat="1" x14ac:dyDescent="0.2"/>
    <row r="163" s="22" customFormat="1" x14ac:dyDescent="0.2"/>
    <row r="164" s="22" customFormat="1" x14ac:dyDescent="0.2"/>
    <row r="165" s="22" customFormat="1" x14ac:dyDescent="0.2"/>
    <row r="166" s="22" customFormat="1" x14ac:dyDescent="0.2"/>
    <row r="167" s="22" customFormat="1" x14ac:dyDescent="0.2"/>
    <row r="168" s="22" customFormat="1" x14ac:dyDescent="0.2"/>
    <row r="169" s="22" customFormat="1" x14ac:dyDescent="0.2"/>
    <row r="170" s="22" customFormat="1" x14ac:dyDescent="0.2"/>
    <row r="171" s="22" customFormat="1" x14ac:dyDescent="0.2"/>
    <row r="172" s="22" customFormat="1" x14ac:dyDescent="0.2"/>
    <row r="173" s="22" customFormat="1" x14ac:dyDescent="0.2"/>
    <row r="174" s="22" customFormat="1" x14ac:dyDescent="0.2"/>
    <row r="175" s="22" customFormat="1" x14ac:dyDescent="0.2"/>
    <row r="176" s="22" customFormat="1" x14ac:dyDescent="0.2"/>
    <row r="177" s="22" customFormat="1" x14ac:dyDescent="0.2"/>
    <row r="178" s="22" customFormat="1" x14ac:dyDescent="0.2"/>
    <row r="179" s="22" customFormat="1" x14ac:dyDescent="0.2"/>
    <row r="180" s="22" customFormat="1" x14ac:dyDescent="0.2"/>
    <row r="181" s="22" customFormat="1" x14ac:dyDescent="0.2"/>
    <row r="182" s="22" customFormat="1" x14ac:dyDescent="0.2"/>
    <row r="183" s="22" customFormat="1" x14ac:dyDescent="0.2"/>
    <row r="184" s="22" customFormat="1" x14ac:dyDescent="0.2"/>
    <row r="185" s="22" customFormat="1" x14ac:dyDescent="0.2"/>
    <row r="186" s="22" customFormat="1" x14ac:dyDescent="0.2"/>
    <row r="187" s="22" customFormat="1" x14ac:dyDescent="0.2"/>
    <row r="188" s="22" customFormat="1" x14ac:dyDescent="0.2"/>
    <row r="189" s="22" customFormat="1" x14ac:dyDescent="0.2"/>
    <row r="190" s="22" customFormat="1" x14ac:dyDescent="0.2"/>
    <row r="191" s="22" customFormat="1" x14ac:dyDescent="0.2"/>
    <row r="192" s="22" customFormat="1" x14ac:dyDescent="0.2"/>
    <row r="193" s="22" customFormat="1" x14ac:dyDescent="0.2"/>
    <row r="194" s="22" customFormat="1" x14ac:dyDescent="0.2"/>
    <row r="195" s="22" customFormat="1" x14ac:dyDescent="0.2"/>
    <row r="196" s="22" customFormat="1" x14ac:dyDescent="0.2"/>
    <row r="197" s="22" customFormat="1" x14ac:dyDescent="0.2"/>
    <row r="198" s="22" customFormat="1" x14ac:dyDescent="0.2"/>
    <row r="199" s="22" customFormat="1" x14ac:dyDescent="0.2"/>
    <row r="200" s="22" customFormat="1" x14ac:dyDescent="0.2"/>
    <row r="201" s="22" customFormat="1" x14ac:dyDescent="0.2"/>
    <row r="202" s="22" customFormat="1" x14ac:dyDescent="0.2"/>
    <row r="203" s="22" customFormat="1" x14ac:dyDescent="0.2"/>
    <row r="204" s="22" customFormat="1" x14ac:dyDescent="0.2"/>
    <row r="205" s="22" customFormat="1" x14ac:dyDescent="0.2"/>
    <row r="206" s="22" customFormat="1" x14ac:dyDescent="0.2"/>
    <row r="207" s="22" customFormat="1" x14ac:dyDescent="0.2"/>
    <row r="208" s="22" customFormat="1" x14ac:dyDescent="0.2"/>
    <row r="209" s="22" customFormat="1" x14ac:dyDescent="0.2"/>
    <row r="210" s="22" customFormat="1" x14ac:dyDescent="0.2"/>
    <row r="211" s="22" customFormat="1" x14ac:dyDescent="0.2"/>
    <row r="212" s="22" customFormat="1" x14ac:dyDescent="0.2"/>
    <row r="213" s="22" customFormat="1" x14ac:dyDescent="0.2"/>
    <row r="214" s="22" customFormat="1" x14ac:dyDescent="0.2"/>
    <row r="215" s="22" customFormat="1" x14ac:dyDescent="0.2"/>
    <row r="216" s="22" customFormat="1" x14ac:dyDescent="0.2"/>
    <row r="217" s="22" customFormat="1" x14ac:dyDescent="0.2"/>
    <row r="218" s="22" customFormat="1" x14ac:dyDescent="0.2"/>
    <row r="219" s="22" customFormat="1" x14ac:dyDescent="0.2"/>
    <row r="220" s="22" customFormat="1" x14ac:dyDescent="0.2"/>
    <row r="221" s="22" customFormat="1" x14ac:dyDescent="0.2"/>
    <row r="222" s="22" customFormat="1" x14ac:dyDescent="0.2"/>
    <row r="223" s="22" customFormat="1" x14ac:dyDescent="0.2"/>
    <row r="224" s="22" customFormat="1" x14ac:dyDescent="0.2"/>
    <row r="225" s="22" customFormat="1" x14ac:dyDescent="0.2"/>
    <row r="226" s="22" customFormat="1" x14ac:dyDescent="0.2"/>
    <row r="227" s="22" customFormat="1" x14ac:dyDescent="0.2"/>
    <row r="228" s="22" customFormat="1" x14ac:dyDescent="0.2"/>
    <row r="229" s="22" customFormat="1" x14ac:dyDescent="0.2"/>
    <row r="230" s="22" customFormat="1" x14ac:dyDescent="0.2"/>
    <row r="231" s="22" customFormat="1" x14ac:dyDescent="0.2"/>
    <row r="232" s="22" customFormat="1" x14ac:dyDescent="0.2"/>
    <row r="233" s="22" customFormat="1" x14ac:dyDescent="0.2"/>
    <row r="234" s="22" customFormat="1" x14ac:dyDescent="0.2"/>
    <row r="235" s="22" customFormat="1" x14ac:dyDescent="0.2"/>
    <row r="236" s="22" customFormat="1" x14ac:dyDescent="0.2"/>
    <row r="237" s="22" customFormat="1" x14ac:dyDescent="0.2"/>
    <row r="238" s="22" customFormat="1" x14ac:dyDescent="0.2"/>
    <row r="239" s="22" customFormat="1" x14ac:dyDescent="0.2"/>
    <row r="240" s="22" customFormat="1" x14ac:dyDescent="0.2"/>
    <row r="241" s="22" customFormat="1" x14ac:dyDescent="0.2"/>
    <row r="242" s="22" customFormat="1" x14ac:dyDescent="0.2"/>
    <row r="243" s="22" customFormat="1" x14ac:dyDescent="0.2"/>
    <row r="244" s="22" customFormat="1" x14ac:dyDescent="0.2"/>
    <row r="245" s="22" customFormat="1" x14ac:dyDescent="0.2"/>
    <row r="246" s="22" customFormat="1" x14ac:dyDescent="0.2"/>
    <row r="247" s="22" customFormat="1" x14ac:dyDescent="0.2"/>
    <row r="248" s="22" customFormat="1" x14ac:dyDescent="0.2"/>
    <row r="249" s="22" customFormat="1" x14ac:dyDescent="0.2"/>
    <row r="250" s="22" customFormat="1" x14ac:dyDescent="0.2"/>
    <row r="251" s="22" customFormat="1" x14ac:dyDescent="0.2"/>
    <row r="252" s="22" customFormat="1" x14ac:dyDescent="0.2"/>
    <row r="253" s="22" customFormat="1" x14ac:dyDescent="0.2"/>
    <row r="254" s="22" customFormat="1" x14ac:dyDescent="0.2"/>
    <row r="255" s="22" customFormat="1" x14ac:dyDescent="0.2"/>
    <row r="256" s="22" customFormat="1" x14ac:dyDescent="0.2"/>
    <row r="257" s="22" customFormat="1" x14ac:dyDescent="0.2"/>
    <row r="258" s="22" customFormat="1" x14ac:dyDescent="0.2"/>
    <row r="259" s="22" customFormat="1" x14ac:dyDescent="0.2"/>
    <row r="260" s="22" customFormat="1" x14ac:dyDescent="0.2"/>
    <row r="261" s="22" customFormat="1" x14ac:dyDescent="0.2"/>
    <row r="262" s="22" customFormat="1" x14ac:dyDescent="0.2"/>
    <row r="263" s="22" customFormat="1" x14ac:dyDescent="0.2"/>
    <row r="264" s="22" customFormat="1" x14ac:dyDescent="0.2"/>
    <row r="265" s="22" customFormat="1" x14ac:dyDescent="0.2"/>
    <row r="266" s="22" customFormat="1" x14ac:dyDescent="0.2"/>
    <row r="267" s="22" customFormat="1" x14ac:dyDescent="0.2"/>
    <row r="268" s="22" customFormat="1" x14ac:dyDescent="0.2"/>
    <row r="269" s="22" customFormat="1" x14ac:dyDescent="0.2"/>
    <row r="270" s="22" customFormat="1" x14ac:dyDescent="0.2"/>
    <row r="271" s="22" customFormat="1" x14ac:dyDescent="0.2"/>
    <row r="272" s="22" customFormat="1" x14ac:dyDescent="0.2"/>
    <row r="273" s="22" customFormat="1" x14ac:dyDescent="0.2"/>
    <row r="274" s="22" customFormat="1" x14ac:dyDescent="0.2"/>
    <row r="275" s="22" customFormat="1" x14ac:dyDescent="0.2"/>
    <row r="276" s="22" customFormat="1" x14ac:dyDescent="0.2"/>
    <row r="277" s="22" customFormat="1" x14ac:dyDescent="0.2"/>
    <row r="278" s="22" customFormat="1" x14ac:dyDescent="0.2"/>
    <row r="279" s="22" customFormat="1" x14ac:dyDescent="0.2"/>
    <row r="280" s="22" customFormat="1" x14ac:dyDescent="0.2"/>
    <row r="281" s="22" customFormat="1" x14ac:dyDescent="0.2"/>
    <row r="282" s="22" customFormat="1" x14ac:dyDescent="0.2"/>
    <row r="283" s="22" customFormat="1" x14ac:dyDescent="0.2"/>
    <row r="284" s="22" customFormat="1" x14ac:dyDescent="0.2"/>
    <row r="285" s="22" customFormat="1" x14ac:dyDescent="0.2"/>
    <row r="286" s="22" customFormat="1" x14ac:dyDescent="0.2"/>
    <row r="287" s="22" customFormat="1" x14ac:dyDescent="0.2"/>
    <row r="288" s="22" customFormat="1" x14ac:dyDescent="0.2"/>
    <row r="289" s="22" customFormat="1" x14ac:dyDescent="0.2"/>
    <row r="290" s="22" customFormat="1" x14ac:dyDescent="0.2"/>
    <row r="291" s="22" customFormat="1" x14ac:dyDescent="0.2"/>
    <row r="292" s="22" customFormat="1" x14ac:dyDescent="0.2"/>
    <row r="293" s="22" customFormat="1" x14ac:dyDescent="0.2"/>
    <row r="294" s="22" customFormat="1" x14ac:dyDescent="0.2"/>
    <row r="295" s="22" customFormat="1" x14ac:dyDescent="0.2"/>
    <row r="296" s="22" customFormat="1" x14ac:dyDescent="0.2"/>
    <row r="297" s="22" customFormat="1" x14ac:dyDescent="0.2"/>
    <row r="298" s="22" customFormat="1" x14ac:dyDescent="0.2"/>
    <row r="299" s="22" customFormat="1" x14ac:dyDescent="0.2"/>
    <row r="300" s="22" customFormat="1" x14ac:dyDescent="0.2"/>
    <row r="301" s="22" customFormat="1" x14ac:dyDescent="0.2"/>
    <row r="302" s="22" customFormat="1" x14ac:dyDescent="0.2"/>
    <row r="303" s="22" customFormat="1" x14ac:dyDescent="0.2"/>
    <row r="304" s="22" customFormat="1" x14ac:dyDescent="0.2"/>
    <row r="305" s="22" customFormat="1" x14ac:dyDescent="0.2"/>
    <row r="306" s="22" customFormat="1" x14ac:dyDescent="0.2"/>
    <row r="307" s="22" customFormat="1" x14ac:dyDescent="0.2"/>
    <row r="308" s="22" customFormat="1" x14ac:dyDescent="0.2"/>
    <row r="309" s="22" customFormat="1" x14ac:dyDescent="0.2"/>
    <row r="310" s="22" customFormat="1" x14ac:dyDescent="0.2"/>
    <row r="311" s="22" customFormat="1" x14ac:dyDescent="0.2"/>
    <row r="312" s="22" customFormat="1" x14ac:dyDescent="0.2"/>
    <row r="313" s="22" customFormat="1" x14ac:dyDescent="0.2"/>
    <row r="314" s="22" customFormat="1" x14ac:dyDescent="0.2"/>
    <row r="315" s="22" customFormat="1" x14ac:dyDescent="0.2"/>
    <row r="316" s="22" customFormat="1" x14ac:dyDescent="0.2"/>
    <row r="317" s="22" customFormat="1" x14ac:dyDescent="0.2"/>
    <row r="318" s="22" customFormat="1" x14ac:dyDescent="0.2"/>
    <row r="319" s="22" customFormat="1" x14ac:dyDescent="0.2"/>
    <row r="320" s="22" customFormat="1" x14ac:dyDescent="0.2"/>
    <row r="321" s="22" customFormat="1" x14ac:dyDescent="0.2"/>
    <row r="322" s="22" customFormat="1" x14ac:dyDescent="0.2"/>
    <row r="323" s="22" customFormat="1" x14ac:dyDescent="0.2"/>
    <row r="324" s="22" customFormat="1" x14ac:dyDescent="0.2"/>
    <row r="325" s="22" customFormat="1" x14ac:dyDescent="0.2"/>
    <row r="326" s="22" customFormat="1" x14ac:dyDescent="0.2"/>
    <row r="327" s="22" customFormat="1" x14ac:dyDescent="0.2"/>
    <row r="328" s="22" customFormat="1" x14ac:dyDescent="0.2"/>
    <row r="329" s="22" customFormat="1" x14ac:dyDescent="0.2"/>
    <row r="330" s="22" customFormat="1" x14ac:dyDescent="0.2"/>
    <row r="331" s="22" customFormat="1" x14ac:dyDescent="0.2"/>
    <row r="332" s="22" customFormat="1" x14ac:dyDescent="0.2"/>
    <row r="333" s="22" customFormat="1" x14ac:dyDescent="0.2"/>
    <row r="334" s="22" customFormat="1" x14ac:dyDescent="0.2"/>
    <row r="335" s="22" customFormat="1" x14ac:dyDescent="0.2"/>
    <row r="336" s="22" customFormat="1" x14ac:dyDescent="0.2"/>
    <row r="337" s="22" customFormat="1" x14ac:dyDescent="0.2"/>
    <row r="338" s="22" customFormat="1" x14ac:dyDescent="0.2"/>
    <row r="339" s="22" customFormat="1" x14ac:dyDescent="0.2"/>
    <row r="340" s="22" customFormat="1" x14ac:dyDescent="0.2"/>
    <row r="341" s="22" customFormat="1" x14ac:dyDescent="0.2"/>
    <row r="342" s="22" customFormat="1" x14ac:dyDescent="0.2"/>
    <row r="343" s="22" customFormat="1" x14ac:dyDescent="0.2"/>
    <row r="344" s="22" customFormat="1" x14ac:dyDescent="0.2"/>
    <row r="345" s="22" customFormat="1" x14ac:dyDescent="0.2"/>
    <row r="346" s="22" customFormat="1" x14ac:dyDescent="0.2"/>
    <row r="347" s="22" customFormat="1" x14ac:dyDescent="0.2"/>
    <row r="348" s="22" customFormat="1" x14ac:dyDescent="0.2"/>
    <row r="349" s="22" customFormat="1" x14ac:dyDescent="0.2"/>
    <row r="350" s="22" customFormat="1" x14ac:dyDescent="0.2"/>
    <row r="351" s="22" customFormat="1" x14ac:dyDescent="0.2"/>
    <row r="352" s="22" customFormat="1" x14ac:dyDescent="0.2"/>
    <row r="353" s="22" customFormat="1" x14ac:dyDescent="0.2"/>
    <row r="354" s="22" customFormat="1" x14ac:dyDescent="0.2"/>
    <row r="355" s="22" customFormat="1" x14ac:dyDescent="0.2"/>
    <row r="356" s="22" customFormat="1" x14ac:dyDescent="0.2"/>
    <row r="357" s="22" customFormat="1" x14ac:dyDescent="0.2"/>
    <row r="358" s="22" customFormat="1" x14ac:dyDescent="0.2"/>
    <row r="359" s="22" customFormat="1" x14ac:dyDescent="0.2"/>
    <row r="360" s="22" customFormat="1" x14ac:dyDescent="0.2"/>
    <row r="361" s="22" customFormat="1" x14ac:dyDescent="0.2"/>
    <row r="362" s="22" customFormat="1" x14ac:dyDescent="0.2"/>
    <row r="363" s="22" customFormat="1" x14ac:dyDescent="0.2"/>
    <row r="364" s="22" customFormat="1" x14ac:dyDescent="0.2"/>
    <row r="365" s="22" customFormat="1" x14ac:dyDescent="0.2"/>
    <row r="366" s="22" customFormat="1" x14ac:dyDescent="0.2"/>
    <row r="367" s="22" customFormat="1" x14ac:dyDescent="0.2"/>
    <row r="368" s="22" customFormat="1" x14ac:dyDescent="0.2"/>
    <row r="369" s="22" customFormat="1" x14ac:dyDescent="0.2"/>
    <row r="370" s="22" customFormat="1" x14ac:dyDescent="0.2"/>
    <row r="371" s="22" customFormat="1" x14ac:dyDescent="0.2"/>
    <row r="372" s="22" customFormat="1" x14ac:dyDescent="0.2"/>
    <row r="373" s="22" customFormat="1" x14ac:dyDescent="0.2"/>
    <row r="374" s="22" customFormat="1" x14ac:dyDescent="0.2"/>
    <row r="375" s="22" customFormat="1" x14ac:dyDescent="0.2"/>
    <row r="376" s="22" customFormat="1" x14ac:dyDescent="0.2"/>
    <row r="377" s="22" customFormat="1" x14ac:dyDescent="0.2"/>
    <row r="378" s="22" customFormat="1" x14ac:dyDescent="0.2"/>
    <row r="379" s="22" customFormat="1" x14ac:dyDescent="0.2"/>
    <row r="380" s="22" customFormat="1" x14ac:dyDescent="0.2"/>
    <row r="381" s="22" customFormat="1" x14ac:dyDescent="0.2"/>
    <row r="382" s="22" customFormat="1" x14ac:dyDescent="0.2"/>
    <row r="383" s="22" customFormat="1" x14ac:dyDescent="0.2"/>
    <row r="384" s="22" customFormat="1" x14ac:dyDescent="0.2"/>
    <row r="385" s="22" customFormat="1" x14ac:dyDescent="0.2"/>
    <row r="386" s="22" customFormat="1" x14ac:dyDescent="0.2"/>
    <row r="387" s="22" customFormat="1" x14ac:dyDescent="0.2"/>
    <row r="388" s="22" customFormat="1" x14ac:dyDescent="0.2"/>
    <row r="389" s="22" customFormat="1" x14ac:dyDescent="0.2"/>
    <row r="390" s="22" customFormat="1" x14ac:dyDescent="0.2"/>
    <row r="391" s="22" customFormat="1" x14ac:dyDescent="0.2"/>
    <row r="392" s="22" customFormat="1" x14ac:dyDescent="0.2"/>
    <row r="393" s="22" customFormat="1" x14ac:dyDescent="0.2"/>
    <row r="394" s="22" customFormat="1" x14ac:dyDescent="0.2"/>
    <row r="395" s="22" customFormat="1" x14ac:dyDescent="0.2"/>
    <row r="396" s="22" customFormat="1" x14ac:dyDescent="0.2"/>
    <row r="397" s="22" customFormat="1" x14ac:dyDescent="0.2"/>
    <row r="398" s="22" customFormat="1" x14ac:dyDescent="0.2"/>
    <row r="399" s="22" customFormat="1" x14ac:dyDescent="0.2"/>
    <row r="400" s="22" customFormat="1" x14ac:dyDescent="0.2"/>
    <row r="401" s="22" customFormat="1" x14ac:dyDescent="0.2"/>
    <row r="402" s="22" customFormat="1" x14ac:dyDescent="0.2"/>
    <row r="403" s="22" customFormat="1" x14ac:dyDescent="0.2"/>
    <row r="404" s="22" customFormat="1" x14ac:dyDescent="0.2"/>
    <row r="405" s="22" customFormat="1" x14ac:dyDescent="0.2"/>
    <row r="406" s="22" customFormat="1" x14ac:dyDescent="0.2"/>
    <row r="407" s="22" customFormat="1" x14ac:dyDescent="0.2"/>
    <row r="408" s="22" customFormat="1" x14ac:dyDescent="0.2"/>
    <row r="409" s="22" customFormat="1" x14ac:dyDescent="0.2"/>
    <row r="410" s="22" customFormat="1" x14ac:dyDescent="0.2"/>
    <row r="411" s="22" customFormat="1" x14ac:dyDescent="0.2"/>
    <row r="412" s="22" customFormat="1" x14ac:dyDescent="0.2"/>
    <row r="413" s="22" customFormat="1" x14ac:dyDescent="0.2"/>
    <row r="414" s="22" customFormat="1" x14ac:dyDescent="0.2"/>
    <row r="415" s="22" customFormat="1" x14ac:dyDescent="0.2"/>
    <row r="416" s="22" customFormat="1" x14ac:dyDescent="0.2"/>
    <row r="417" spans="3:4" s="22" customFormat="1" x14ac:dyDescent="0.2"/>
    <row r="418" spans="3:4" s="22" customFormat="1" x14ac:dyDescent="0.2">
      <c r="C418" s="21"/>
      <c r="D418" s="21"/>
    </row>
  </sheetData>
  <mergeCells count="11">
    <mergeCell ref="A22:D22"/>
    <mergeCell ref="E23:G23"/>
    <mergeCell ref="B25:B29"/>
    <mergeCell ref="F25:F29"/>
    <mergeCell ref="G25:G29"/>
    <mergeCell ref="E17:G17"/>
    <mergeCell ref="A6:D6"/>
    <mergeCell ref="A8:G8"/>
    <mergeCell ref="A10:D10"/>
    <mergeCell ref="E11:G11"/>
    <mergeCell ref="A16:D16"/>
  </mergeCells>
  <printOptions horizontalCentered="1"/>
  <pageMargins left="0.51181102362204722" right="0.51181102362204722" top="0.35433070866141736" bottom="0.35433070866141736" header="0.31496062992125984" footer="0.31496062992125984"/>
  <pageSetup paperSize="9" scale="56"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5"/>
  <sheetViews>
    <sheetView showGridLines="0" zoomScale="83" zoomScaleNormal="83" workbookViewId="0">
      <selection activeCell="A4" sqref="A4"/>
    </sheetView>
  </sheetViews>
  <sheetFormatPr defaultColWidth="8.85546875" defaultRowHeight="12.75" x14ac:dyDescent="0.2"/>
  <cols>
    <col min="1" max="1" width="47.42578125" style="1" customWidth="1"/>
    <col min="2" max="2" width="10.7109375" style="1" customWidth="1"/>
    <col min="3" max="3" width="78" style="1" customWidth="1"/>
    <col min="4" max="4" width="38" style="126" customWidth="1"/>
    <col min="5" max="5" width="15.7109375" style="1" customWidth="1"/>
    <col min="6" max="6" width="30.28515625" style="1" customWidth="1"/>
    <col min="7" max="7" width="26.42578125" style="1" customWidth="1"/>
    <col min="8" max="8" width="17.5703125" style="1" customWidth="1"/>
    <col min="9" max="17" width="3" style="1" customWidth="1"/>
    <col min="18" max="16384" width="8.85546875" style="1"/>
  </cols>
  <sheetData>
    <row r="1" spans="1:8" ht="38.25" customHeight="1" x14ac:dyDescent="0.45">
      <c r="A1" s="47" t="s">
        <v>91</v>
      </c>
      <c r="B1" s="24"/>
    </row>
    <row r="2" spans="1:8" x14ac:dyDescent="0.2">
      <c r="A2" s="24"/>
      <c r="B2" s="24"/>
    </row>
    <row r="3" spans="1:8" x14ac:dyDescent="0.2">
      <c r="A3" s="24"/>
      <c r="B3" s="24"/>
    </row>
    <row r="4" spans="1:8" ht="21" x14ac:dyDescent="0.35">
      <c r="A4" s="46" t="s">
        <v>87</v>
      </c>
      <c r="B4" s="55">
        <v>2018</v>
      </c>
    </row>
    <row r="5" spans="1:8" ht="21" x14ac:dyDescent="0.35">
      <c r="A5" s="17"/>
      <c r="B5" s="18"/>
    </row>
    <row r="6" spans="1:8" x14ac:dyDescent="0.2">
      <c r="D6" s="127" t="s">
        <v>81</v>
      </c>
      <c r="E6" s="243" t="s">
        <v>82</v>
      </c>
      <c r="F6" s="243"/>
      <c r="G6" s="243"/>
      <c r="H6" s="243"/>
    </row>
    <row r="7" spans="1:8" ht="51" x14ac:dyDescent="0.2">
      <c r="A7" s="34" t="s">
        <v>5</v>
      </c>
      <c r="B7" s="34" t="s">
        <v>57</v>
      </c>
      <c r="C7" s="35" t="s">
        <v>54</v>
      </c>
      <c r="D7" s="128" t="s">
        <v>55</v>
      </c>
      <c r="E7" s="31" t="s">
        <v>56</v>
      </c>
      <c r="F7" s="121" t="s">
        <v>154</v>
      </c>
      <c r="G7" s="31" t="s">
        <v>58</v>
      </c>
      <c r="H7" s="31" t="s">
        <v>59</v>
      </c>
    </row>
    <row r="8" spans="1:8" ht="49.5" customHeight="1" x14ac:dyDescent="0.2">
      <c r="A8" s="232" t="s">
        <v>190</v>
      </c>
      <c r="B8" s="234">
        <v>0.25</v>
      </c>
      <c r="C8" s="24" t="s">
        <v>192</v>
      </c>
      <c r="D8" s="24" t="s">
        <v>201</v>
      </c>
      <c r="E8" s="32"/>
      <c r="F8" s="248"/>
      <c r="G8" s="244"/>
      <c r="H8" s="239">
        <f>G8*B8/$B$22</f>
        <v>0</v>
      </c>
    </row>
    <row r="9" spans="1:8" ht="47.25" x14ac:dyDescent="0.2">
      <c r="A9" s="233"/>
      <c r="B9" s="234"/>
      <c r="C9" s="123" t="s">
        <v>202</v>
      </c>
      <c r="D9" s="125" t="s">
        <v>189</v>
      </c>
      <c r="E9" s="32"/>
      <c r="F9" s="249"/>
      <c r="G9" s="244"/>
      <c r="H9" s="239"/>
    </row>
    <row r="10" spans="1:8" ht="47.25" x14ac:dyDescent="0.2">
      <c r="A10" s="232"/>
      <c r="B10" s="234"/>
      <c r="C10" s="123" t="s">
        <v>203</v>
      </c>
      <c r="D10" s="129" t="s">
        <v>189</v>
      </c>
      <c r="E10" s="32"/>
      <c r="F10" s="249"/>
      <c r="G10" s="244"/>
      <c r="H10" s="239"/>
    </row>
    <row r="11" spans="1:8" ht="33" customHeight="1" x14ac:dyDescent="0.2">
      <c r="A11" s="232" t="s">
        <v>205</v>
      </c>
      <c r="B11" s="234">
        <v>0.2</v>
      </c>
      <c r="C11" s="123" t="s">
        <v>206</v>
      </c>
      <c r="D11" s="129">
        <v>43252</v>
      </c>
      <c r="E11" s="32"/>
      <c r="F11" s="250"/>
      <c r="G11" s="244"/>
      <c r="H11" s="239">
        <f>G11*B11/$B$22</f>
        <v>0</v>
      </c>
    </row>
    <row r="12" spans="1:8" ht="51.75" customHeight="1" x14ac:dyDescent="0.2">
      <c r="A12" s="235"/>
      <c r="B12" s="234"/>
      <c r="C12" s="124" t="s">
        <v>229</v>
      </c>
      <c r="D12" s="129">
        <v>43344</v>
      </c>
      <c r="E12" s="32"/>
      <c r="F12" s="251"/>
      <c r="G12" s="244"/>
      <c r="H12" s="239"/>
    </row>
    <row r="13" spans="1:8" ht="52.5" customHeight="1" x14ac:dyDescent="0.2">
      <c r="A13" s="235"/>
      <c r="B13" s="234"/>
      <c r="C13" s="123" t="s">
        <v>207</v>
      </c>
      <c r="D13" s="129">
        <v>43435</v>
      </c>
      <c r="E13" s="32"/>
      <c r="F13" s="251"/>
      <c r="G13" s="244"/>
      <c r="H13" s="239"/>
    </row>
    <row r="14" spans="1:8" ht="87.75" customHeight="1" x14ac:dyDescent="0.2">
      <c r="A14" s="227" t="s">
        <v>191</v>
      </c>
      <c r="B14" s="224">
        <v>0.3</v>
      </c>
      <c r="C14" s="123" t="s">
        <v>208</v>
      </c>
      <c r="D14" s="125" t="s">
        <v>189</v>
      </c>
      <c r="E14" s="32"/>
      <c r="F14" s="242"/>
      <c r="G14" s="244"/>
      <c r="H14" s="245">
        <f>G14*B14/$B$22</f>
        <v>0</v>
      </c>
    </row>
    <row r="15" spans="1:8" ht="63" x14ac:dyDescent="0.2">
      <c r="A15" s="228"/>
      <c r="B15" s="225"/>
      <c r="C15" s="123" t="s">
        <v>209</v>
      </c>
      <c r="D15" s="125">
        <v>2018</v>
      </c>
      <c r="E15" s="32"/>
      <c r="F15" s="242"/>
      <c r="G15" s="244"/>
      <c r="H15" s="246"/>
    </row>
    <row r="16" spans="1:8" ht="69" customHeight="1" x14ac:dyDescent="0.2">
      <c r="A16" s="228"/>
      <c r="B16" s="225"/>
      <c r="C16" s="123" t="s">
        <v>210</v>
      </c>
      <c r="D16" s="125">
        <v>2018</v>
      </c>
      <c r="E16" s="32"/>
      <c r="F16" s="242"/>
      <c r="G16" s="244"/>
      <c r="H16" s="246"/>
    </row>
    <row r="17" spans="1:11" ht="63" x14ac:dyDescent="0.2">
      <c r="A17" s="229"/>
      <c r="B17" s="226"/>
      <c r="C17" s="123" t="s">
        <v>193</v>
      </c>
      <c r="D17" s="129">
        <v>43374</v>
      </c>
      <c r="E17" s="32"/>
      <c r="F17" s="242"/>
      <c r="G17" s="244"/>
      <c r="H17" s="247"/>
    </row>
    <row r="18" spans="1:11" ht="47.25" x14ac:dyDescent="0.2">
      <c r="A18" s="236" t="s">
        <v>194</v>
      </c>
      <c r="B18" s="224">
        <v>0.25</v>
      </c>
      <c r="C18" s="123" t="s">
        <v>211</v>
      </c>
      <c r="D18" s="125">
        <v>2018</v>
      </c>
      <c r="E18" s="32"/>
      <c r="F18" s="32"/>
      <c r="G18" s="252"/>
      <c r="H18" s="255">
        <f>G18*B18</f>
        <v>0</v>
      </c>
    </row>
    <row r="19" spans="1:11" ht="72" customHeight="1" x14ac:dyDescent="0.2">
      <c r="A19" s="237"/>
      <c r="B19" s="225"/>
      <c r="C19" s="123" t="s">
        <v>212</v>
      </c>
      <c r="D19" s="206">
        <v>2018</v>
      </c>
      <c r="E19" s="32"/>
      <c r="F19" s="32"/>
      <c r="G19" s="253"/>
      <c r="H19" s="256"/>
    </row>
    <row r="20" spans="1:11" ht="47.25" x14ac:dyDescent="0.2">
      <c r="A20" s="238"/>
      <c r="B20" s="226"/>
      <c r="C20" s="205" t="s">
        <v>213</v>
      </c>
      <c r="D20" s="207">
        <v>43344</v>
      </c>
      <c r="E20" s="32"/>
      <c r="F20" s="32"/>
      <c r="G20" s="254"/>
      <c r="H20" s="257"/>
    </row>
    <row r="21" spans="1:11" x14ac:dyDescent="0.2">
      <c r="B21" s="19"/>
    </row>
    <row r="22" spans="1:11" ht="36" x14ac:dyDescent="0.2">
      <c r="A22" s="36" t="s">
        <v>102</v>
      </c>
      <c r="B22" s="37">
        <v>1</v>
      </c>
      <c r="E22" s="240" t="s">
        <v>84</v>
      </c>
      <c r="F22" s="240"/>
      <c r="G22" s="241"/>
      <c r="H22" s="33">
        <f>SUM(H8:H20)</f>
        <v>0</v>
      </c>
    </row>
    <row r="24" spans="1:11" ht="18" x14ac:dyDescent="0.2">
      <c r="A24" s="214" t="s">
        <v>104</v>
      </c>
      <c r="B24" s="214"/>
      <c r="C24" s="214"/>
      <c r="D24" s="214"/>
      <c r="E24" s="23"/>
      <c r="F24" s="23"/>
      <c r="G24" s="23"/>
      <c r="H24" s="23"/>
    </row>
    <row r="25" spans="1:11" x14ac:dyDescent="0.2">
      <c r="D25" s="130"/>
      <c r="E25" s="15"/>
      <c r="F25" s="15"/>
      <c r="G25" s="16"/>
      <c r="H25" s="16"/>
    </row>
    <row r="26" spans="1:11" x14ac:dyDescent="0.2">
      <c r="D26" s="130"/>
      <c r="E26" s="15"/>
      <c r="F26" s="15"/>
      <c r="G26" s="16"/>
      <c r="H26" s="16"/>
    </row>
    <row r="27" spans="1:11" s="4" customFormat="1" ht="16.5" x14ac:dyDescent="0.3">
      <c r="A27" s="88" t="s">
        <v>35</v>
      </c>
      <c r="B27" s="230"/>
      <c r="C27" s="231"/>
      <c r="D27" s="126"/>
      <c r="E27" s="1"/>
      <c r="F27" s="1"/>
      <c r="G27" s="1"/>
      <c r="H27" s="1"/>
      <c r="I27" s="1"/>
      <c r="J27" s="1"/>
      <c r="K27" s="1"/>
    </row>
    <row r="28" spans="1:11" s="4" customFormat="1" ht="15.75" x14ac:dyDescent="0.3">
      <c r="A28" s="89"/>
      <c r="B28" s="1"/>
      <c r="C28" s="1"/>
      <c r="D28" s="126"/>
      <c r="E28" s="1"/>
      <c r="F28" s="1"/>
      <c r="G28" s="1"/>
      <c r="H28" s="1"/>
      <c r="I28" s="1"/>
      <c r="J28" s="1"/>
      <c r="K28" s="1"/>
    </row>
    <row r="29" spans="1:11" s="4" customFormat="1" ht="16.5" x14ac:dyDescent="0.3">
      <c r="A29" s="88" t="s">
        <v>36</v>
      </c>
      <c r="B29" s="90"/>
      <c r="C29" s="91"/>
      <c r="D29" s="126"/>
      <c r="E29" s="1"/>
      <c r="F29" s="1"/>
      <c r="G29" s="1"/>
      <c r="H29" s="1"/>
      <c r="I29" s="1"/>
      <c r="J29" s="1"/>
      <c r="K29" s="1"/>
    </row>
    <row r="30" spans="1:11" s="4" customFormat="1" ht="16.5" x14ac:dyDescent="0.3">
      <c r="A30" s="92"/>
      <c r="B30"/>
      <c r="C30" s="122"/>
      <c r="D30" s="131"/>
      <c r="E30"/>
      <c r="F30" s="120"/>
      <c r="G30"/>
      <c r="H30"/>
      <c r="I30"/>
      <c r="J30"/>
      <c r="K30" s="1"/>
    </row>
    <row r="31" spans="1:11" s="4" customFormat="1" ht="16.5" x14ac:dyDescent="0.3">
      <c r="A31" s="92"/>
      <c r="B31"/>
      <c r="C31" s="122"/>
      <c r="D31" s="131"/>
      <c r="E31"/>
      <c r="F31" s="120"/>
      <c r="G31"/>
      <c r="H31"/>
      <c r="I31"/>
      <c r="J31"/>
      <c r="K31" s="1"/>
    </row>
    <row r="32" spans="1:11" s="4" customFormat="1" ht="15.75" x14ac:dyDescent="0.3">
      <c r="A32" s="93"/>
      <c r="B32"/>
      <c r="C32" s="122"/>
      <c r="D32" s="131"/>
      <c r="E32"/>
      <c r="F32" s="120"/>
      <c r="G32"/>
      <c r="H32"/>
      <c r="I32"/>
      <c r="J32"/>
      <c r="K32" s="5"/>
    </row>
    <row r="33" spans="1:11" s="4" customFormat="1" ht="15.75" x14ac:dyDescent="0.3">
      <c r="A33" s="93" t="s">
        <v>48</v>
      </c>
      <c r="B33"/>
      <c r="C33" s="122"/>
      <c r="D33" s="131"/>
      <c r="E33"/>
      <c r="F33" s="120"/>
      <c r="G33"/>
      <c r="H33"/>
      <c r="I33"/>
      <c r="J33"/>
      <c r="K33" s="5"/>
    </row>
    <row r="34" spans="1:11" s="4" customFormat="1" ht="13.5" x14ac:dyDescent="0.25">
      <c r="A34" s="94"/>
      <c r="B34"/>
      <c r="C34" s="122"/>
      <c r="D34" s="131"/>
      <c r="E34"/>
      <c r="F34" s="120"/>
      <c r="G34"/>
      <c r="H34"/>
      <c r="I34"/>
      <c r="J34"/>
      <c r="K34" s="5"/>
    </row>
    <row r="35" spans="1:11" s="4" customFormat="1" ht="15.75" x14ac:dyDescent="0.3">
      <c r="A35" s="93" t="s">
        <v>40</v>
      </c>
      <c r="B35"/>
      <c r="C35" s="122"/>
      <c r="D35" s="131"/>
      <c r="E35"/>
      <c r="F35" s="120"/>
      <c r="G35"/>
      <c r="H35"/>
      <c r="I35"/>
      <c r="J35"/>
      <c r="K35" s="5"/>
    </row>
  </sheetData>
  <mergeCells count="23">
    <mergeCell ref="H11:H13"/>
    <mergeCell ref="E22:G22"/>
    <mergeCell ref="F14:F17"/>
    <mergeCell ref="E6:H6"/>
    <mergeCell ref="G14:G17"/>
    <mergeCell ref="H14:H17"/>
    <mergeCell ref="G8:G10"/>
    <mergeCell ref="H8:H10"/>
    <mergeCell ref="F8:F10"/>
    <mergeCell ref="F11:F13"/>
    <mergeCell ref="G11:G13"/>
    <mergeCell ref="G18:G20"/>
    <mergeCell ref="H18:H20"/>
    <mergeCell ref="B14:B17"/>
    <mergeCell ref="A14:A17"/>
    <mergeCell ref="B27:C27"/>
    <mergeCell ref="A24:D24"/>
    <mergeCell ref="A8:A10"/>
    <mergeCell ref="B8:B10"/>
    <mergeCell ref="A11:A13"/>
    <mergeCell ref="B11:B13"/>
    <mergeCell ref="A18:A20"/>
    <mergeCell ref="B18:B20"/>
  </mergeCells>
  <printOptions horizontalCentered="1"/>
  <pageMargins left="0" right="0" top="0" bottom="0" header="0" footer="0"/>
  <pageSetup paperSize="8" scale="76"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44"/>
  <sheetViews>
    <sheetView showGridLines="0" topLeftCell="A18" zoomScale="90" zoomScaleNormal="90" zoomScalePageLayoutView="70" workbookViewId="0">
      <selection activeCell="B27" sqref="B27"/>
    </sheetView>
  </sheetViews>
  <sheetFormatPr defaultColWidth="8.85546875" defaultRowHeight="12.75" x14ac:dyDescent="0.2"/>
  <cols>
    <col min="1" max="1" width="24.28515625" style="1" customWidth="1"/>
    <col min="2" max="2" width="40.85546875" style="1" customWidth="1"/>
    <col min="3" max="3" width="62.5703125" style="1" customWidth="1"/>
    <col min="4" max="4" width="15.42578125" style="15" customWidth="1"/>
    <col min="5" max="5" width="50.140625" style="15" customWidth="1"/>
    <col min="6" max="6" width="21.42578125" style="16" customWidth="1"/>
    <col min="7" max="7" width="17.140625" style="16" customWidth="1"/>
    <col min="8" max="8" width="8.85546875" style="1"/>
    <col min="9" max="9" width="12.7109375" style="1" bestFit="1" customWidth="1"/>
    <col min="10" max="16384" width="8.85546875" style="1"/>
  </cols>
  <sheetData>
    <row r="1" spans="1:7" ht="27" x14ac:dyDescent="0.45">
      <c r="A1" s="47" t="s">
        <v>92</v>
      </c>
    </row>
    <row r="4" spans="1:7" ht="21" x14ac:dyDescent="0.35">
      <c r="A4" s="46" t="s">
        <v>87</v>
      </c>
      <c r="B4" s="55">
        <v>2011</v>
      </c>
    </row>
    <row r="7" spans="1:7" ht="15.75" x14ac:dyDescent="0.2">
      <c r="A7" s="258"/>
      <c r="B7" s="258"/>
    </row>
    <row r="8" spans="1:7" x14ac:dyDescent="0.2">
      <c r="D8" s="265" t="s">
        <v>81</v>
      </c>
      <c r="E8" s="266"/>
      <c r="F8" s="243" t="s">
        <v>82</v>
      </c>
      <c r="G8" s="243"/>
    </row>
    <row r="9" spans="1:7" s="16" customFormat="1" x14ac:dyDescent="0.2">
      <c r="A9" s="263" t="s">
        <v>6</v>
      </c>
      <c r="B9" s="262" t="s">
        <v>7</v>
      </c>
      <c r="C9" s="261" t="s">
        <v>8</v>
      </c>
      <c r="D9" s="264" t="s">
        <v>60</v>
      </c>
      <c r="E9" s="264" t="s">
        <v>94</v>
      </c>
      <c r="F9" s="260" t="s">
        <v>61</v>
      </c>
      <c r="G9" s="260" t="s">
        <v>62</v>
      </c>
    </row>
    <row r="10" spans="1:7" s="16" customFormat="1" x14ac:dyDescent="0.2">
      <c r="A10" s="263"/>
      <c r="B10" s="262"/>
      <c r="C10" s="261"/>
      <c r="D10" s="264"/>
      <c r="E10" s="264"/>
      <c r="F10" s="260"/>
      <c r="G10" s="260"/>
    </row>
    <row r="11" spans="1:7" s="16" customFormat="1" x14ac:dyDescent="0.2">
      <c r="A11" s="263"/>
      <c r="B11" s="262"/>
      <c r="C11" s="261"/>
      <c r="D11" s="264"/>
      <c r="E11" s="264"/>
      <c r="F11" s="260"/>
      <c r="G11" s="260"/>
    </row>
    <row r="12" spans="1:7" ht="15.75" x14ac:dyDescent="0.2">
      <c r="A12" s="259" t="s">
        <v>42</v>
      </c>
      <c r="B12" s="101" t="s">
        <v>45</v>
      </c>
      <c r="C12" s="102" t="s">
        <v>108</v>
      </c>
      <c r="D12" s="103"/>
      <c r="E12" s="104"/>
      <c r="F12" s="28"/>
      <c r="G12" s="29" t="str">
        <f>IF(D12=0,"",F12*D12)</f>
        <v/>
      </c>
    </row>
    <row r="13" spans="1:7" ht="31.5" x14ac:dyDescent="0.2">
      <c r="A13" s="259"/>
      <c r="B13" s="101" t="s">
        <v>43</v>
      </c>
      <c r="C13" s="102" t="s">
        <v>46</v>
      </c>
      <c r="D13" s="103"/>
      <c r="E13" s="104"/>
      <c r="F13" s="28"/>
      <c r="G13" s="29" t="str">
        <f t="shared" ref="G13:G27" si="0">IF(D13=0,"",F13*D13)</f>
        <v/>
      </c>
    </row>
    <row r="14" spans="1:7" ht="31.5" x14ac:dyDescent="0.2">
      <c r="A14" s="259"/>
      <c r="B14" s="101" t="s">
        <v>44</v>
      </c>
      <c r="C14" s="102" t="s">
        <v>47</v>
      </c>
      <c r="D14" s="103"/>
      <c r="E14" s="104"/>
      <c r="F14" s="28"/>
      <c r="G14" s="29" t="str">
        <f t="shared" si="0"/>
        <v/>
      </c>
    </row>
    <row r="15" spans="1:7" ht="63" x14ac:dyDescent="0.2">
      <c r="A15" s="259" t="s">
        <v>9</v>
      </c>
      <c r="B15" s="101" t="s">
        <v>10</v>
      </c>
      <c r="C15" s="102" t="s">
        <v>11</v>
      </c>
      <c r="D15" s="103"/>
      <c r="E15" s="104" t="s">
        <v>95</v>
      </c>
      <c r="F15" s="28"/>
      <c r="G15" s="29" t="str">
        <f t="shared" si="0"/>
        <v/>
      </c>
    </row>
    <row r="16" spans="1:7" ht="15.75" x14ac:dyDescent="0.2">
      <c r="A16" s="259"/>
      <c r="B16" s="101" t="s">
        <v>12</v>
      </c>
      <c r="C16" s="102" t="s">
        <v>13</v>
      </c>
      <c r="D16" s="103"/>
      <c r="E16" s="104"/>
      <c r="F16" s="28"/>
      <c r="G16" s="29" t="str">
        <f t="shared" si="0"/>
        <v/>
      </c>
    </row>
    <row r="17" spans="1:7" ht="31.5" x14ac:dyDescent="0.2">
      <c r="A17" s="259"/>
      <c r="B17" s="101" t="s">
        <v>14</v>
      </c>
      <c r="C17" s="102" t="s">
        <v>52</v>
      </c>
      <c r="D17" s="103"/>
      <c r="E17" s="104"/>
      <c r="F17" s="28"/>
      <c r="G17" s="29" t="str">
        <f t="shared" si="0"/>
        <v/>
      </c>
    </row>
    <row r="18" spans="1:7" ht="31.5" x14ac:dyDescent="0.2">
      <c r="A18" s="259" t="s">
        <v>15</v>
      </c>
      <c r="B18" s="101" t="s">
        <v>16</v>
      </c>
      <c r="C18" s="102" t="s">
        <v>17</v>
      </c>
      <c r="D18" s="103"/>
      <c r="E18" s="104"/>
      <c r="F18" s="28"/>
      <c r="G18" s="29" t="str">
        <f t="shared" si="0"/>
        <v/>
      </c>
    </row>
    <row r="19" spans="1:7" ht="15.75" x14ac:dyDescent="0.2">
      <c r="A19" s="259"/>
      <c r="B19" s="101" t="s">
        <v>49</v>
      </c>
      <c r="C19" s="102" t="s">
        <v>50</v>
      </c>
      <c r="D19" s="103"/>
      <c r="E19" s="104"/>
      <c r="F19" s="28"/>
      <c r="G19" s="29" t="str">
        <f t="shared" si="0"/>
        <v/>
      </c>
    </row>
    <row r="20" spans="1:7" ht="31.5" x14ac:dyDescent="0.2">
      <c r="A20" s="259"/>
      <c r="B20" s="101" t="s">
        <v>18</v>
      </c>
      <c r="C20" s="102" t="s">
        <v>19</v>
      </c>
      <c r="D20" s="103"/>
      <c r="E20" s="104"/>
      <c r="F20" s="28"/>
      <c r="G20" s="29" t="str">
        <f t="shared" si="0"/>
        <v/>
      </c>
    </row>
    <row r="21" spans="1:7" ht="47.25" x14ac:dyDescent="0.2">
      <c r="A21" s="259"/>
      <c r="B21" s="101" t="s">
        <v>20</v>
      </c>
      <c r="C21" s="102" t="s">
        <v>21</v>
      </c>
      <c r="D21" s="103"/>
      <c r="E21" s="104"/>
      <c r="F21" s="28"/>
      <c r="G21" s="29" t="str">
        <f t="shared" si="0"/>
        <v/>
      </c>
    </row>
    <row r="22" spans="1:7" ht="31.5" x14ac:dyDescent="0.2">
      <c r="A22" s="259"/>
      <c r="B22" s="101" t="s">
        <v>22</v>
      </c>
      <c r="C22" s="102" t="s">
        <v>23</v>
      </c>
      <c r="D22" s="103"/>
      <c r="E22" s="104"/>
      <c r="F22" s="28"/>
      <c r="G22" s="29" t="str">
        <f t="shared" si="0"/>
        <v/>
      </c>
    </row>
    <row r="23" spans="1:7" ht="15.75" x14ac:dyDescent="0.2">
      <c r="A23" s="259"/>
      <c r="B23" s="101" t="s">
        <v>24</v>
      </c>
      <c r="C23" s="102" t="s">
        <v>25</v>
      </c>
      <c r="D23" s="103"/>
      <c r="E23" s="104"/>
      <c r="F23" s="28"/>
      <c r="G23" s="29" t="str">
        <f t="shared" si="0"/>
        <v/>
      </c>
    </row>
    <row r="24" spans="1:7" ht="31.5" x14ac:dyDescent="0.2">
      <c r="A24" s="259"/>
      <c r="B24" s="101" t="s">
        <v>26</v>
      </c>
      <c r="C24" s="102" t="s">
        <v>27</v>
      </c>
      <c r="D24" s="103"/>
      <c r="E24" s="104"/>
      <c r="F24" s="28"/>
      <c r="G24" s="29" t="str">
        <f t="shared" si="0"/>
        <v/>
      </c>
    </row>
    <row r="25" spans="1:7" ht="31.5" x14ac:dyDescent="0.2">
      <c r="A25" s="259"/>
      <c r="B25" s="101" t="s">
        <v>28</v>
      </c>
      <c r="C25" s="102" t="s">
        <v>29</v>
      </c>
      <c r="D25" s="103"/>
      <c r="E25" s="104"/>
      <c r="F25" s="28"/>
      <c r="G25" s="29" t="str">
        <f t="shared" si="0"/>
        <v/>
      </c>
    </row>
    <row r="26" spans="1:7" ht="47.25" x14ac:dyDescent="0.2">
      <c r="A26" s="259"/>
      <c r="B26" s="101" t="s">
        <v>30</v>
      </c>
      <c r="C26" s="102" t="s">
        <v>31</v>
      </c>
      <c r="D26" s="103"/>
      <c r="E26" s="104"/>
      <c r="F26" s="28"/>
      <c r="G26" s="29" t="str">
        <f t="shared" si="0"/>
        <v/>
      </c>
    </row>
    <row r="27" spans="1:7" ht="94.5" x14ac:dyDescent="0.2">
      <c r="A27" s="105" t="s">
        <v>32</v>
      </c>
      <c r="B27" s="101" t="s">
        <v>33</v>
      </c>
      <c r="C27" s="106" t="s">
        <v>34</v>
      </c>
      <c r="D27" s="103"/>
      <c r="E27" s="104" t="s">
        <v>96</v>
      </c>
      <c r="F27" s="28"/>
      <c r="G27" s="29" t="str">
        <f t="shared" si="0"/>
        <v/>
      </c>
    </row>
    <row r="28" spans="1:7" ht="19.5" x14ac:dyDescent="0.2">
      <c r="C28" s="26" t="s">
        <v>101</v>
      </c>
      <c r="D28" s="27">
        <f>SUM(D12:D27)</f>
        <v>0</v>
      </c>
      <c r="E28" s="86"/>
      <c r="F28" s="25"/>
      <c r="G28" s="30">
        <f>SUM(G12:G27)</f>
        <v>0</v>
      </c>
    </row>
    <row r="29" spans="1:7" x14ac:dyDescent="0.25">
      <c r="A29" s="2"/>
    </row>
    <row r="31" spans="1:7" ht="18" x14ac:dyDescent="0.2">
      <c r="A31" s="214" t="s">
        <v>104</v>
      </c>
      <c r="B31" s="214"/>
      <c r="C31" s="214"/>
      <c r="D31" s="214"/>
      <c r="E31" s="23"/>
      <c r="F31" s="23"/>
      <c r="G31" s="23"/>
    </row>
    <row r="34" spans="1:8" ht="16.5" x14ac:dyDescent="0.3">
      <c r="A34" s="88" t="s">
        <v>35</v>
      </c>
      <c r="B34" s="230"/>
      <c r="C34" s="231"/>
      <c r="D34" s="1"/>
      <c r="E34" s="1"/>
      <c r="F34" s="1"/>
      <c r="G34" s="1"/>
    </row>
    <row r="35" spans="1:8" ht="15.75" x14ac:dyDescent="0.3">
      <c r="A35" s="89"/>
      <c r="D35" s="1"/>
      <c r="E35" s="1"/>
      <c r="F35" s="1"/>
      <c r="G35" s="1"/>
    </row>
    <row r="36" spans="1:8" ht="16.5" x14ac:dyDescent="0.3">
      <c r="A36" s="88" t="s">
        <v>36</v>
      </c>
      <c r="B36" s="90"/>
      <c r="C36" s="91"/>
      <c r="D36" s="1"/>
      <c r="E36" s="1"/>
      <c r="F36" s="1"/>
      <c r="G36" s="1"/>
    </row>
    <row r="37" spans="1:8" ht="16.5" x14ac:dyDescent="0.3">
      <c r="A37" s="92"/>
      <c r="B37"/>
      <c r="C37"/>
      <c r="D37"/>
      <c r="E37"/>
      <c r="F37"/>
      <c r="G37"/>
      <c r="H37"/>
    </row>
    <row r="38" spans="1:8" ht="16.5" x14ac:dyDescent="0.3">
      <c r="A38" s="92"/>
      <c r="B38"/>
      <c r="C38"/>
      <c r="D38"/>
      <c r="E38"/>
      <c r="F38"/>
      <c r="G38"/>
      <c r="H38"/>
    </row>
    <row r="39" spans="1:8" ht="15.75" x14ac:dyDescent="0.3">
      <c r="A39" s="93"/>
      <c r="B39"/>
      <c r="C39"/>
      <c r="D39"/>
      <c r="E39"/>
      <c r="F39"/>
      <c r="G39"/>
      <c r="H39"/>
    </row>
    <row r="40" spans="1:8" ht="15.75" x14ac:dyDescent="0.3">
      <c r="A40" s="93" t="s">
        <v>48</v>
      </c>
      <c r="B40"/>
      <c r="C40"/>
      <c r="D40"/>
      <c r="E40"/>
      <c r="F40"/>
      <c r="G40"/>
      <c r="H40"/>
    </row>
    <row r="41" spans="1:8" ht="13.5" x14ac:dyDescent="0.25">
      <c r="A41" s="94"/>
      <c r="B41"/>
      <c r="C41"/>
      <c r="D41"/>
      <c r="E41"/>
      <c r="F41"/>
      <c r="G41"/>
      <c r="H41"/>
    </row>
    <row r="42" spans="1:8" ht="15.75" x14ac:dyDescent="0.3">
      <c r="A42" s="93" t="s">
        <v>40</v>
      </c>
      <c r="B42"/>
      <c r="C42"/>
      <c r="D42"/>
      <c r="E42"/>
      <c r="F42"/>
      <c r="G42"/>
      <c r="H42"/>
    </row>
    <row r="43" spans="1:8" x14ac:dyDescent="0.2">
      <c r="D43" s="1"/>
      <c r="E43" s="1"/>
      <c r="F43" s="1"/>
      <c r="G43" s="1"/>
    </row>
    <row r="44" spans="1:8" x14ac:dyDescent="0.2">
      <c r="D44" s="1"/>
      <c r="E44" s="1"/>
      <c r="F44" s="1"/>
      <c r="G44" s="1"/>
    </row>
  </sheetData>
  <mergeCells count="15">
    <mergeCell ref="G9:G11"/>
    <mergeCell ref="D9:D11"/>
    <mergeCell ref="F8:G8"/>
    <mergeCell ref="D8:E8"/>
    <mergeCell ref="E9:E11"/>
    <mergeCell ref="B34:C34"/>
    <mergeCell ref="A31:D31"/>
    <mergeCell ref="A7:B7"/>
    <mergeCell ref="A12:A14"/>
    <mergeCell ref="F9:F11"/>
    <mergeCell ref="A15:A17"/>
    <mergeCell ref="A18:A26"/>
    <mergeCell ref="C9:C11"/>
    <mergeCell ref="B9:B11"/>
    <mergeCell ref="A9:A11"/>
  </mergeCells>
  <conditionalFormatting sqref="D12:G27">
    <cfRule type="cellIs" dxfId="1"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50"/>
  <sheetViews>
    <sheetView showGridLines="0" zoomScale="110" zoomScaleNormal="110" zoomScalePageLayoutView="70" workbookViewId="0">
      <selection activeCell="B4" sqref="B4"/>
    </sheetView>
  </sheetViews>
  <sheetFormatPr defaultColWidth="8.85546875" defaultRowHeight="12.75" x14ac:dyDescent="0.2"/>
  <cols>
    <col min="1" max="1" width="24.28515625" style="1" customWidth="1"/>
    <col min="2" max="2" width="56.7109375" style="1" customWidth="1"/>
    <col min="3" max="3" width="15.42578125" style="15" customWidth="1"/>
    <col min="4" max="4" width="21.42578125" style="16" customWidth="1"/>
    <col min="5" max="5" width="17.140625" style="16" customWidth="1"/>
    <col min="6" max="6" width="8.85546875" style="1"/>
    <col min="7" max="7" width="12.7109375" style="1" bestFit="1" customWidth="1"/>
    <col min="8" max="16384" width="8.85546875" style="1"/>
  </cols>
  <sheetData>
    <row r="1" spans="1:5" ht="27" x14ac:dyDescent="0.45">
      <c r="A1" s="47" t="s">
        <v>92</v>
      </c>
    </row>
    <row r="4" spans="1:5" ht="21" x14ac:dyDescent="0.35">
      <c r="A4" s="46" t="s">
        <v>87</v>
      </c>
      <c r="B4" s="55">
        <v>2018</v>
      </c>
    </row>
    <row r="7" spans="1:5" ht="15.75" x14ac:dyDescent="0.2">
      <c r="A7" s="258"/>
      <c r="B7" s="258"/>
    </row>
    <row r="8" spans="1:5" x14ac:dyDescent="0.2">
      <c r="C8" s="112" t="s">
        <v>81</v>
      </c>
      <c r="D8" s="243" t="s">
        <v>82</v>
      </c>
      <c r="E8" s="243"/>
    </row>
    <row r="9" spans="1:5" s="16" customFormat="1" ht="12.75" customHeight="1" x14ac:dyDescent="0.2">
      <c r="A9" s="263" t="s">
        <v>6</v>
      </c>
      <c r="B9" s="262" t="s">
        <v>7</v>
      </c>
      <c r="C9" s="264" t="s">
        <v>60</v>
      </c>
      <c r="D9" s="260" t="s">
        <v>61</v>
      </c>
      <c r="E9" s="260" t="s">
        <v>62</v>
      </c>
    </row>
    <row r="10" spans="1:5" s="16" customFormat="1" ht="12.75" customHeight="1" x14ac:dyDescent="0.2">
      <c r="A10" s="263"/>
      <c r="B10" s="262"/>
      <c r="C10" s="264"/>
      <c r="D10" s="260"/>
      <c r="E10" s="260"/>
    </row>
    <row r="11" spans="1:5" s="16" customFormat="1" ht="12.75" customHeight="1" x14ac:dyDescent="0.2">
      <c r="A11" s="263"/>
      <c r="B11" s="262"/>
      <c r="C11" s="264"/>
      <c r="D11" s="260"/>
      <c r="E11" s="260"/>
    </row>
    <row r="12" spans="1:5" ht="33.75" customHeight="1" x14ac:dyDescent="0.2">
      <c r="A12" s="259" t="s">
        <v>114</v>
      </c>
      <c r="B12" s="101" t="s">
        <v>113</v>
      </c>
      <c r="C12" s="103">
        <v>0.1</v>
      </c>
      <c r="D12" s="28"/>
      <c r="E12" s="29">
        <f t="shared" ref="E12:E20" si="0">IF(C12=0,"",D12*C12)</f>
        <v>0</v>
      </c>
    </row>
    <row r="13" spans="1:5" ht="34.5" customHeight="1" x14ac:dyDescent="0.2">
      <c r="A13" s="259"/>
      <c r="B13" s="101" t="s">
        <v>115</v>
      </c>
      <c r="C13" s="103">
        <v>0.15</v>
      </c>
      <c r="D13" s="28"/>
      <c r="E13" s="29">
        <f t="shared" si="0"/>
        <v>0</v>
      </c>
    </row>
    <row r="14" spans="1:5" ht="53.25" customHeight="1" x14ac:dyDescent="0.2">
      <c r="A14" s="259"/>
      <c r="B14" s="101" t="s">
        <v>111</v>
      </c>
      <c r="C14" s="103">
        <v>0.1</v>
      </c>
      <c r="D14" s="28"/>
      <c r="E14" s="29">
        <f t="shared" si="0"/>
        <v>0</v>
      </c>
    </row>
    <row r="15" spans="1:5" ht="31.5" x14ac:dyDescent="0.2">
      <c r="A15" s="259" t="s">
        <v>116</v>
      </c>
      <c r="B15" s="101" t="s">
        <v>117</v>
      </c>
      <c r="C15" s="103">
        <v>0.15</v>
      </c>
      <c r="D15" s="28"/>
      <c r="E15" s="29">
        <f t="shared" si="0"/>
        <v>0</v>
      </c>
    </row>
    <row r="16" spans="1:5" ht="31.5" x14ac:dyDescent="0.2">
      <c r="A16" s="259"/>
      <c r="B16" s="101" t="s">
        <v>118</v>
      </c>
      <c r="C16" s="103">
        <v>0.3</v>
      </c>
      <c r="D16" s="28"/>
      <c r="E16" s="29">
        <f t="shared" si="0"/>
        <v>0</v>
      </c>
    </row>
    <row r="17" spans="1:5" ht="31.5" x14ac:dyDescent="0.2">
      <c r="A17" s="259" t="s">
        <v>123</v>
      </c>
      <c r="B17" s="101" t="s">
        <v>119</v>
      </c>
      <c r="C17" s="103">
        <v>0.1</v>
      </c>
      <c r="D17" s="28"/>
      <c r="E17" s="29">
        <f t="shared" si="0"/>
        <v>0</v>
      </c>
    </row>
    <row r="18" spans="1:5" ht="15.75" x14ac:dyDescent="0.2">
      <c r="A18" s="259"/>
      <c r="B18" s="101" t="s">
        <v>120</v>
      </c>
      <c r="C18" s="103">
        <v>0</v>
      </c>
      <c r="D18" s="28"/>
      <c r="E18" s="29" t="str">
        <f t="shared" si="0"/>
        <v/>
      </c>
    </row>
    <row r="19" spans="1:5" ht="31.5" x14ac:dyDescent="0.2">
      <c r="A19" s="259"/>
      <c r="B19" s="101" t="s">
        <v>122</v>
      </c>
      <c r="C19" s="103">
        <v>0</v>
      </c>
      <c r="D19" s="28"/>
      <c r="E19" s="29" t="str">
        <f t="shared" si="0"/>
        <v/>
      </c>
    </row>
    <row r="20" spans="1:5" ht="47.25" x14ac:dyDescent="0.2">
      <c r="A20" s="113" t="s">
        <v>32</v>
      </c>
      <c r="B20" s="101" t="s">
        <v>121</v>
      </c>
      <c r="C20" s="103">
        <v>0.1</v>
      </c>
      <c r="D20" s="28"/>
      <c r="E20" s="29">
        <f t="shared" si="0"/>
        <v>0</v>
      </c>
    </row>
    <row r="21" spans="1:5" ht="19.5" x14ac:dyDescent="0.2">
      <c r="C21" s="27">
        <f>SUM(C12:C20)</f>
        <v>1</v>
      </c>
      <c r="D21" s="25"/>
      <c r="E21" s="30">
        <f>SUM(E12:E20)</f>
        <v>0</v>
      </c>
    </row>
    <row r="22" spans="1:5" s="114" customFormat="1" ht="19.5" x14ac:dyDescent="0.2">
      <c r="C22" s="115"/>
      <c r="D22" s="111"/>
      <c r="E22" s="116"/>
    </row>
    <row r="23" spans="1:5" s="114" customFormat="1" ht="19.5" x14ac:dyDescent="0.2">
      <c r="A23" s="267" t="s">
        <v>124</v>
      </c>
      <c r="B23" s="267"/>
      <c r="C23" s="115"/>
      <c r="D23" s="111"/>
      <c r="E23" s="116"/>
    </row>
    <row r="24" spans="1:5" s="114" customFormat="1" ht="19.5" x14ac:dyDescent="0.2">
      <c r="C24" s="115"/>
      <c r="D24" s="111"/>
      <c r="E24" s="116"/>
    </row>
    <row r="25" spans="1:5" s="114" customFormat="1" ht="18" x14ac:dyDescent="0.2">
      <c r="A25" s="263" t="s">
        <v>6</v>
      </c>
      <c r="B25" s="262" t="s">
        <v>130</v>
      </c>
      <c r="C25" s="268" t="s">
        <v>131</v>
      </c>
      <c r="D25" s="111"/>
      <c r="E25" s="116"/>
    </row>
    <row r="26" spans="1:5" s="114" customFormat="1" ht="18" x14ac:dyDescent="0.2">
      <c r="A26" s="263"/>
      <c r="B26" s="262"/>
      <c r="C26" s="269"/>
      <c r="D26" s="111"/>
      <c r="E26" s="116"/>
    </row>
    <row r="27" spans="1:5" s="114" customFormat="1" ht="18" x14ac:dyDescent="0.2">
      <c r="A27" s="263"/>
      <c r="B27" s="262"/>
      <c r="C27" s="270"/>
      <c r="D27" s="111"/>
      <c r="E27" s="116"/>
    </row>
    <row r="28" spans="1:5" s="114" customFormat="1" ht="31.5" customHeight="1" x14ac:dyDescent="0.2">
      <c r="A28" s="117" t="s">
        <v>125</v>
      </c>
      <c r="B28" s="101" t="s">
        <v>132</v>
      </c>
      <c r="C28" s="118" t="s">
        <v>137</v>
      </c>
      <c r="D28" s="111"/>
      <c r="E28" s="116"/>
    </row>
    <row r="29" spans="1:5" s="114" customFormat="1" ht="31.5" x14ac:dyDescent="0.2">
      <c r="A29" s="117" t="s">
        <v>126</v>
      </c>
      <c r="B29" s="101" t="s">
        <v>133</v>
      </c>
      <c r="C29" s="119" t="s">
        <v>148</v>
      </c>
      <c r="D29" s="111"/>
      <c r="E29" s="116"/>
    </row>
    <row r="30" spans="1:5" s="114" customFormat="1" ht="31.5" x14ac:dyDescent="0.2">
      <c r="A30" s="117" t="s">
        <v>127</v>
      </c>
      <c r="B30" s="101" t="s">
        <v>141</v>
      </c>
      <c r="C30" s="118" t="s">
        <v>149</v>
      </c>
      <c r="D30" s="111"/>
      <c r="E30" s="116"/>
    </row>
    <row r="31" spans="1:5" s="114" customFormat="1" ht="18" x14ac:dyDescent="0.2">
      <c r="A31" s="117" t="s">
        <v>128</v>
      </c>
      <c r="B31" s="101" t="s">
        <v>134</v>
      </c>
      <c r="C31" s="118" t="s">
        <v>150</v>
      </c>
      <c r="D31" s="111"/>
      <c r="E31" s="116"/>
    </row>
    <row r="32" spans="1:5" s="114" customFormat="1" ht="18" x14ac:dyDescent="0.2">
      <c r="A32" s="117" t="s">
        <v>129</v>
      </c>
      <c r="B32" s="101" t="s">
        <v>135</v>
      </c>
      <c r="C32" s="118" t="s">
        <v>151</v>
      </c>
      <c r="D32" s="111"/>
      <c r="E32" s="116"/>
    </row>
    <row r="33" spans="1:6" s="114" customFormat="1" ht="18" x14ac:dyDescent="0.2">
      <c r="A33" s="117" t="s">
        <v>139</v>
      </c>
      <c r="B33" s="101" t="s">
        <v>136</v>
      </c>
      <c r="C33" s="118" t="s">
        <v>152</v>
      </c>
      <c r="D33" s="111"/>
      <c r="E33" s="116"/>
    </row>
    <row r="34" spans="1:6" s="114" customFormat="1" ht="19.5" x14ac:dyDescent="0.2">
      <c r="C34" s="115"/>
      <c r="D34" s="111"/>
      <c r="E34" s="116"/>
    </row>
    <row r="35" spans="1:6" x14ac:dyDescent="0.25">
      <c r="A35" s="2"/>
    </row>
    <row r="37" spans="1:6" ht="18" x14ac:dyDescent="0.2">
      <c r="A37" s="214" t="s">
        <v>104</v>
      </c>
      <c r="B37" s="214"/>
      <c r="C37" s="214"/>
      <c r="D37" s="23"/>
      <c r="E37" s="23"/>
    </row>
    <row r="40" spans="1:6" ht="16.5" x14ac:dyDescent="0.3">
      <c r="A40" s="88" t="s">
        <v>35</v>
      </c>
      <c r="B40" s="109"/>
      <c r="C40" s="1"/>
      <c r="D40" s="1"/>
      <c r="E40" s="1"/>
    </row>
    <row r="41" spans="1:6" ht="15.75" x14ac:dyDescent="0.3">
      <c r="A41" s="89"/>
      <c r="C41" s="1"/>
      <c r="D41" s="1"/>
      <c r="E41" s="1"/>
    </row>
    <row r="42" spans="1:6" ht="16.5" x14ac:dyDescent="0.3">
      <c r="A42" s="88" t="s">
        <v>36</v>
      </c>
      <c r="B42" s="90"/>
      <c r="C42" s="1"/>
      <c r="D42" s="1"/>
      <c r="E42" s="1"/>
    </row>
    <row r="43" spans="1:6" ht="16.5" x14ac:dyDescent="0.3">
      <c r="A43" s="92"/>
      <c r="B43" s="110"/>
      <c r="C43" s="110"/>
      <c r="D43" s="110"/>
      <c r="E43" s="110"/>
      <c r="F43" s="110"/>
    </row>
    <row r="44" spans="1:6" ht="16.5" x14ac:dyDescent="0.3">
      <c r="A44" s="92"/>
      <c r="B44" s="110"/>
      <c r="C44" s="110"/>
      <c r="D44" s="110"/>
      <c r="E44" s="110"/>
      <c r="F44" s="110"/>
    </row>
    <row r="45" spans="1:6" ht="15.75" x14ac:dyDescent="0.3">
      <c r="A45" s="93"/>
      <c r="B45" s="110"/>
      <c r="C45" s="110"/>
      <c r="D45" s="110"/>
      <c r="E45" s="110"/>
      <c r="F45" s="110"/>
    </row>
    <row r="46" spans="1:6" ht="15.75" x14ac:dyDescent="0.3">
      <c r="A46" s="93" t="s">
        <v>48</v>
      </c>
      <c r="B46" s="110"/>
      <c r="C46" s="110"/>
      <c r="D46" s="110"/>
      <c r="E46" s="110"/>
      <c r="F46" s="110"/>
    </row>
    <row r="47" spans="1:6" ht="13.5" x14ac:dyDescent="0.25">
      <c r="A47" s="94"/>
      <c r="B47" s="110"/>
      <c r="C47" s="110"/>
      <c r="D47" s="110"/>
      <c r="E47" s="110"/>
      <c r="F47" s="110"/>
    </row>
    <row r="48" spans="1:6" ht="15.75" x14ac:dyDescent="0.3">
      <c r="A48" s="93" t="s">
        <v>40</v>
      </c>
      <c r="B48" s="110"/>
      <c r="C48" s="110"/>
      <c r="D48" s="110"/>
      <c r="E48" s="110"/>
      <c r="F48" s="110"/>
    </row>
    <row r="49" spans="3:5" x14ac:dyDescent="0.2">
      <c r="C49" s="1"/>
      <c r="D49" s="1"/>
      <c r="E49" s="1"/>
    </row>
    <row r="50" spans="3:5" x14ac:dyDescent="0.2">
      <c r="C50" s="1"/>
      <c r="D50" s="1"/>
      <c r="E50" s="1"/>
    </row>
  </sheetData>
  <mergeCells count="15">
    <mergeCell ref="A12:A14"/>
    <mergeCell ref="A15:A16"/>
    <mergeCell ref="A17:A19"/>
    <mergeCell ref="A37:C37"/>
    <mergeCell ref="A23:B23"/>
    <mergeCell ref="A25:A27"/>
    <mergeCell ref="B25:B27"/>
    <mergeCell ref="C25:C27"/>
    <mergeCell ref="A7:B7"/>
    <mergeCell ref="D8:E8"/>
    <mergeCell ref="A9:A11"/>
    <mergeCell ref="B9:B11"/>
    <mergeCell ref="C9:C11"/>
    <mergeCell ref="D9:D11"/>
    <mergeCell ref="E9:E11"/>
  </mergeCells>
  <conditionalFormatting sqref="C12:E20">
    <cfRule type="cellIs" dxfId="0"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54"/>
  <sheetViews>
    <sheetView showGridLines="0" zoomScaleNormal="100" zoomScalePageLayoutView="130" workbookViewId="0">
      <selection activeCell="B4" sqref="B4"/>
    </sheetView>
  </sheetViews>
  <sheetFormatPr defaultColWidth="8.85546875" defaultRowHeight="12.75" x14ac:dyDescent="0.2"/>
  <cols>
    <col min="1" max="2" width="39.28515625" style="4" customWidth="1"/>
    <col min="3" max="3" width="3.7109375" style="4" customWidth="1"/>
    <col min="4" max="4" width="5" style="4" customWidth="1"/>
    <col min="5" max="5" width="3.140625" style="4" customWidth="1"/>
    <col min="6" max="8" width="7.7109375" style="4" customWidth="1"/>
    <col min="9" max="9" width="8.85546875" style="4"/>
    <col min="10" max="10" width="2.85546875" style="4" customWidth="1"/>
    <col min="11" max="16384" width="8.85546875" style="4"/>
  </cols>
  <sheetData>
    <row r="1" spans="1:17" ht="36.75" customHeight="1" x14ac:dyDescent="0.45">
      <c r="A1" s="47" t="s">
        <v>93</v>
      </c>
      <c r="B1" s="47"/>
      <c r="C1" s="3"/>
      <c r="D1" s="3"/>
      <c r="E1" s="3"/>
      <c r="F1" s="3"/>
      <c r="G1" s="3"/>
      <c r="H1" s="3"/>
    </row>
    <row r="2" spans="1:17" x14ac:dyDescent="0.2">
      <c r="A2" s="3"/>
      <c r="B2" s="3"/>
      <c r="C2" s="3"/>
      <c r="D2" s="3"/>
      <c r="E2" s="3"/>
      <c r="F2" s="3"/>
      <c r="G2" s="3"/>
      <c r="H2" s="3"/>
    </row>
    <row r="3" spans="1:17" ht="21" x14ac:dyDescent="0.35">
      <c r="A3" s="60" t="s">
        <v>87</v>
      </c>
      <c r="B3" s="56">
        <v>2018</v>
      </c>
      <c r="C3" s="3"/>
      <c r="D3" s="3"/>
      <c r="E3" s="3"/>
      <c r="F3" s="3"/>
      <c r="G3" s="3"/>
      <c r="H3" s="3"/>
    </row>
    <row r="4" spans="1:17" ht="21" x14ac:dyDescent="0.35">
      <c r="A4" s="60"/>
      <c r="B4" s="56"/>
      <c r="C4" s="3"/>
      <c r="D4" s="3"/>
      <c r="E4" s="3"/>
      <c r="F4" s="3"/>
      <c r="G4" s="3"/>
      <c r="H4" s="3"/>
    </row>
    <row r="5" spans="1:17" ht="16.5" x14ac:dyDescent="0.3">
      <c r="A5" s="271" t="s">
        <v>109</v>
      </c>
      <c r="B5" s="271"/>
      <c r="C5" s="3"/>
      <c r="D5" s="72"/>
      <c r="E5" s="3"/>
      <c r="F5" s="50" t="s">
        <v>51</v>
      </c>
      <c r="G5" s="3"/>
      <c r="H5" s="3"/>
    </row>
    <row r="6" spans="1:17" ht="13.5" x14ac:dyDescent="0.2">
      <c r="A6" s="288" t="s">
        <v>110</v>
      </c>
      <c r="B6" s="289"/>
      <c r="C6" s="3"/>
      <c r="D6" s="72"/>
      <c r="E6" s="3"/>
      <c r="F6" s="3"/>
      <c r="G6" s="3"/>
      <c r="H6" s="3"/>
    </row>
    <row r="7" spans="1:17" x14ac:dyDescent="0.25">
      <c r="A7" s="107"/>
      <c r="B7" s="108"/>
      <c r="C7" s="3"/>
      <c r="D7" s="72"/>
      <c r="E7" s="3"/>
      <c r="F7" s="275"/>
      <c r="G7" s="276"/>
      <c r="H7" s="276"/>
      <c r="I7" s="276"/>
      <c r="J7" s="276"/>
      <c r="K7" s="276"/>
      <c r="L7" s="276"/>
      <c r="M7" s="276"/>
      <c r="N7" s="276"/>
      <c r="O7" s="276"/>
      <c r="P7" s="276"/>
      <c r="Q7" s="277"/>
    </row>
    <row r="8" spans="1:17" ht="21.75" thickBot="1" x14ac:dyDescent="0.4">
      <c r="A8" s="60"/>
      <c r="B8" s="56"/>
      <c r="C8" s="3"/>
      <c r="D8" s="72"/>
      <c r="E8" s="3"/>
      <c r="F8" s="278"/>
      <c r="G8" s="279"/>
      <c r="H8" s="279"/>
      <c r="I8" s="279"/>
      <c r="J8" s="279"/>
      <c r="K8" s="279"/>
      <c r="L8" s="279"/>
      <c r="M8" s="279"/>
      <c r="N8" s="279"/>
      <c r="O8" s="279"/>
      <c r="P8" s="279"/>
      <c r="Q8" s="280"/>
    </row>
    <row r="9" spans="1:17" ht="16.5" customHeight="1" x14ac:dyDescent="0.2">
      <c r="A9" s="284" t="s">
        <v>71</v>
      </c>
      <c r="B9" s="285"/>
      <c r="C9" s="62"/>
      <c r="D9" s="73"/>
      <c r="E9" s="62"/>
      <c r="F9" s="278"/>
      <c r="G9" s="279"/>
      <c r="H9" s="279"/>
      <c r="I9" s="279"/>
      <c r="J9" s="279"/>
      <c r="K9" s="279"/>
      <c r="L9" s="279"/>
      <c r="M9" s="279"/>
      <c r="N9" s="279"/>
      <c r="O9" s="279"/>
      <c r="P9" s="279"/>
      <c r="Q9" s="280"/>
    </row>
    <row r="10" spans="1:17" ht="21" x14ac:dyDescent="0.2">
      <c r="A10" s="66" t="s">
        <v>37</v>
      </c>
      <c r="B10" s="63">
        <f>'Scheda A '!G46</f>
        <v>0</v>
      </c>
      <c r="C10" s="61"/>
      <c r="D10" s="74"/>
      <c r="E10" s="48"/>
      <c r="F10" s="278"/>
      <c r="G10" s="279"/>
      <c r="H10" s="279"/>
      <c r="I10" s="279"/>
      <c r="J10" s="279"/>
      <c r="K10" s="279"/>
      <c r="L10" s="279"/>
      <c r="M10" s="279"/>
      <c r="N10" s="279"/>
      <c r="O10" s="279"/>
      <c r="P10" s="279"/>
      <c r="Q10" s="280"/>
    </row>
    <row r="11" spans="1:17" ht="21" x14ac:dyDescent="0.2">
      <c r="A11" s="67" t="s">
        <v>4</v>
      </c>
      <c r="B11" s="64">
        <f>'Ex ante Pesatura'!C8</f>
        <v>0.1</v>
      </c>
      <c r="C11" s="48"/>
      <c r="D11" s="75"/>
      <c r="E11" s="48"/>
      <c r="F11" s="281"/>
      <c r="G11" s="282"/>
      <c r="H11" s="282"/>
      <c r="I11" s="282"/>
      <c r="J11" s="282"/>
      <c r="K11" s="282"/>
      <c r="L11" s="282"/>
      <c r="M11" s="282"/>
      <c r="N11" s="282"/>
      <c r="O11" s="282"/>
      <c r="P11" s="282"/>
      <c r="Q11" s="283"/>
    </row>
    <row r="12" spans="1:17" ht="16.5" customHeight="1" x14ac:dyDescent="0.2">
      <c r="A12" s="286" t="s">
        <v>72</v>
      </c>
      <c r="B12" s="287"/>
      <c r="C12" s="48"/>
      <c r="D12" s="75"/>
      <c r="E12" s="48"/>
      <c r="F12" s="48"/>
      <c r="H12" s="48"/>
    </row>
    <row r="13" spans="1:17" ht="21" x14ac:dyDescent="0.3">
      <c r="A13" s="66" t="s">
        <v>37</v>
      </c>
      <c r="B13" s="63">
        <f>'Scheda B- strategici'!H22</f>
        <v>0</v>
      </c>
      <c r="C13" s="48"/>
      <c r="D13" s="75"/>
      <c r="E13" s="48"/>
      <c r="F13" s="48"/>
      <c r="G13" s="48"/>
      <c r="H13" s="48"/>
      <c r="I13" s="53" t="s">
        <v>48</v>
      </c>
      <c r="J13" s="48"/>
    </row>
    <row r="14" spans="1:17" ht="21" x14ac:dyDescent="0.2">
      <c r="A14" s="67" t="s">
        <v>4</v>
      </c>
      <c r="B14" s="64">
        <f>'Ex ante Pesatura'!C9</f>
        <v>0.4</v>
      </c>
      <c r="C14" s="48"/>
      <c r="D14" s="75"/>
      <c r="E14" s="48"/>
      <c r="F14" s="48"/>
      <c r="G14" s="48"/>
      <c r="H14" s="48"/>
    </row>
    <row r="15" spans="1:17" ht="16.5" customHeight="1" x14ac:dyDescent="0.2">
      <c r="A15" s="286" t="s">
        <v>70</v>
      </c>
      <c r="B15" s="287"/>
      <c r="C15" s="48"/>
      <c r="D15" s="75"/>
      <c r="E15" s="48"/>
      <c r="F15" s="48"/>
      <c r="G15" s="48"/>
      <c r="H15" s="48"/>
    </row>
    <row r="16" spans="1:17" ht="21" x14ac:dyDescent="0.3">
      <c r="A16" s="66" t="s">
        <v>37</v>
      </c>
      <c r="B16" s="63">
        <f>'Scheda C'!E21</f>
        <v>0</v>
      </c>
      <c r="C16" s="48"/>
      <c r="D16" s="75"/>
      <c r="E16" s="48"/>
      <c r="F16" s="50" t="s">
        <v>39</v>
      </c>
      <c r="G16" s="3"/>
      <c r="H16" s="3"/>
    </row>
    <row r="17" spans="1:17" ht="21.75" thickBot="1" x14ac:dyDescent="0.25">
      <c r="A17" s="68" t="s">
        <v>4</v>
      </c>
      <c r="B17" s="65">
        <f>'Ex ante Pesatura'!C10</f>
        <v>0.5</v>
      </c>
      <c r="C17" s="71"/>
      <c r="D17" s="76"/>
      <c r="E17" s="71"/>
      <c r="F17" s="3"/>
      <c r="G17" s="3"/>
      <c r="H17" s="3"/>
    </row>
    <row r="18" spans="1:17" ht="16.5" thickBot="1" x14ac:dyDescent="0.35">
      <c r="A18" s="49"/>
      <c r="B18" s="48"/>
      <c r="C18" s="71"/>
      <c r="D18" s="76"/>
      <c r="E18" s="71"/>
      <c r="F18" s="275"/>
      <c r="G18" s="276"/>
      <c r="H18" s="276"/>
      <c r="I18" s="276"/>
      <c r="J18" s="276"/>
      <c r="K18" s="276"/>
      <c r="L18" s="276"/>
      <c r="M18" s="276"/>
      <c r="N18" s="276"/>
      <c r="O18" s="276"/>
      <c r="P18" s="276"/>
      <c r="Q18" s="277"/>
    </row>
    <row r="19" spans="1:17" ht="27" customHeight="1" x14ac:dyDescent="0.2">
      <c r="A19" s="272" t="s">
        <v>38</v>
      </c>
      <c r="B19" s="273"/>
      <c r="C19" s="71"/>
      <c r="D19" s="76"/>
      <c r="E19" s="71"/>
      <c r="F19" s="278"/>
      <c r="G19" s="279"/>
      <c r="H19" s="279"/>
      <c r="I19" s="279"/>
      <c r="J19" s="279"/>
      <c r="K19" s="279"/>
      <c r="L19" s="279"/>
      <c r="M19" s="279"/>
      <c r="N19" s="279"/>
      <c r="O19" s="279"/>
      <c r="P19" s="279"/>
      <c r="Q19" s="280"/>
    </row>
    <row r="20" spans="1:17" ht="48.75" thickBot="1" x14ac:dyDescent="0.25">
      <c r="A20" s="69" t="s">
        <v>41</v>
      </c>
      <c r="B20" s="70">
        <f>((B10*B11/100)+(B13*B14/100)+(B16*B17/100))*100</f>
        <v>0</v>
      </c>
      <c r="C20" s="71"/>
      <c r="D20" s="76"/>
      <c r="E20" s="71"/>
      <c r="F20" s="278"/>
      <c r="G20" s="279"/>
      <c r="H20" s="279"/>
      <c r="I20" s="279"/>
      <c r="J20" s="279"/>
      <c r="K20" s="279"/>
      <c r="L20" s="279"/>
      <c r="M20" s="279"/>
      <c r="N20" s="279"/>
      <c r="O20" s="279"/>
      <c r="P20" s="279"/>
      <c r="Q20" s="280"/>
    </row>
    <row r="21" spans="1:17" ht="16.5" x14ac:dyDescent="0.3">
      <c r="A21" s="50"/>
      <c r="B21" s="48"/>
      <c r="C21" s="48"/>
      <c r="D21" s="48"/>
      <c r="E21" s="48"/>
      <c r="F21" s="281"/>
      <c r="G21" s="282"/>
      <c r="H21" s="282"/>
      <c r="I21" s="282"/>
      <c r="J21" s="282"/>
      <c r="K21" s="282"/>
      <c r="L21" s="282"/>
      <c r="M21" s="282"/>
      <c r="N21" s="282"/>
      <c r="O21" s="282"/>
      <c r="P21" s="282"/>
      <c r="Q21" s="283"/>
    </row>
    <row r="22" spans="1:17" ht="15" x14ac:dyDescent="0.2">
      <c r="B22" s="274"/>
      <c r="C22" s="274"/>
      <c r="D22" s="3"/>
      <c r="E22" s="3"/>
      <c r="F22" s="3"/>
      <c r="G22" s="3"/>
      <c r="H22" s="3"/>
    </row>
    <row r="23" spans="1:17" ht="15.75" x14ac:dyDescent="0.3">
      <c r="B23" s="3"/>
      <c r="C23" s="3"/>
      <c r="D23" s="3"/>
      <c r="E23" s="3"/>
      <c r="F23" s="3"/>
      <c r="G23" s="3"/>
      <c r="H23" s="3"/>
      <c r="I23" s="53" t="s">
        <v>40</v>
      </c>
    </row>
    <row r="24" spans="1:17" ht="24" customHeight="1" x14ac:dyDescent="0.3">
      <c r="A24" s="79" t="s">
        <v>35</v>
      </c>
      <c r="B24" s="77"/>
      <c r="C24" s="51"/>
      <c r="D24" s="3"/>
      <c r="E24" s="3"/>
      <c r="F24" s="3"/>
      <c r="G24" s="3"/>
      <c r="H24" s="3"/>
    </row>
    <row r="25" spans="1:17" ht="15.75" x14ac:dyDescent="0.3">
      <c r="A25" s="80"/>
      <c r="B25" s="48"/>
      <c r="C25" s="48"/>
      <c r="D25" s="48"/>
      <c r="E25" s="48"/>
      <c r="F25" s="48"/>
      <c r="G25" s="48"/>
      <c r="H25" s="48"/>
    </row>
    <row r="26" spans="1:17" ht="24" customHeight="1" x14ac:dyDescent="0.3">
      <c r="A26" s="79" t="s">
        <v>36</v>
      </c>
      <c r="B26" s="78"/>
      <c r="C26" s="48"/>
      <c r="D26" s="48"/>
      <c r="E26" s="48"/>
      <c r="F26" s="48"/>
      <c r="G26" s="48"/>
      <c r="H26" s="48"/>
    </row>
    <row r="27" spans="1:17" x14ac:dyDescent="0.2">
      <c r="B27" s="48"/>
      <c r="C27" s="48"/>
      <c r="D27" s="48"/>
      <c r="E27" s="48"/>
      <c r="F27" s="48"/>
      <c r="G27" s="48"/>
      <c r="H27" s="48"/>
    </row>
    <row r="28" spans="1:17" ht="25.5" customHeight="1" x14ac:dyDescent="0.2">
      <c r="B28" s="52"/>
      <c r="C28" s="52"/>
      <c r="D28" s="52"/>
      <c r="E28" s="52"/>
      <c r="F28" s="52"/>
      <c r="G28" s="52"/>
      <c r="H28" s="52"/>
    </row>
    <row r="29" spans="1:17" ht="15.75" x14ac:dyDescent="0.3">
      <c r="A29" s="53"/>
      <c r="B29" s="48"/>
      <c r="C29" s="48"/>
      <c r="D29" s="48"/>
      <c r="E29" s="48"/>
      <c r="F29" s="48"/>
      <c r="G29" s="48"/>
      <c r="H29" s="48"/>
    </row>
    <row r="30" spans="1:17" ht="15.75" x14ac:dyDescent="0.3">
      <c r="A30" s="53"/>
      <c r="B30" s="48"/>
      <c r="C30" s="48"/>
      <c r="D30" s="48"/>
      <c r="E30" s="48"/>
      <c r="F30" s="48"/>
      <c r="G30" s="48"/>
      <c r="H30" s="48"/>
    </row>
    <row r="31" spans="1:17" x14ac:dyDescent="0.2">
      <c r="C31" s="48"/>
      <c r="D31" s="48"/>
      <c r="E31" s="48"/>
      <c r="F31" s="48"/>
      <c r="G31" s="48"/>
      <c r="H31" s="48"/>
    </row>
    <row r="32" spans="1:17" ht="13.5" x14ac:dyDescent="0.25">
      <c r="A32" s="54"/>
      <c r="B32" s="48"/>
      <c r="C32" s="48"/>
      <c r="D32" s="48"/>
      <c r="E32" s="48"/>
      <c r="F32" s="48"/>
      <c r="G32" s="48"/>
      <c r="H32" s="48"/>
    </row>
    <row r="33" spans="1:8" ht="16.5" x14ac:dyDescent="0.3">
      <c r="A33" s="50"/>
      <c r="B33" s="48"/>
      <c r="C33" s="48"/>
      <c r="D33" s="48"/>
      <c r="E33" s="48"/>
      <c r="F33" s="48"/>
      <c r="G33" s="48"/>
      <c r="H33" s="48"/>
    </row>
    <row r="34" spans="1:8" ht="63" customHeight="1" x14ac:dyDescent="0.2">
      <c r="A34" s="52"/>
      <c r="B34" s="52"/>
      <c r="C34" s="52"/>
      <c r="D34" s="52"/>
      <c r="E34" s="52"/>
      <c r="F34" s="52"/>
      <c r="G34" s="52"/>
      <c r="H34" s="52"/>
    </row>
    <row r="35" spans="1:8" ht="15.75" x14ac:dyDescent="0.3">
      <c r="A35" s="53"/>
      <c r="B35" s="48"/>
      <c r="C35" s="48"/>
      <c r="D35" s="48"/>
      <c r="E35" s="48"/>
      <c r="F35" s="48"/>
      <c r="G35" s="48"/>
      <c r="H35" s="48"/>
    </row>
    <row r="36" spans="1:8" ht="15.75" x14ac:dyDescent="0.3">
      <c r="A36" s="53"/>
      <c r="B36" s="48"/>
      <c r="C36" s="48"/>
      <c r="D36" s="48"/>
      <c r="E36" s="48"/>
      <c r="F36" s="48"/>
      <c r="G36" s="48"/>
      <c r="H36" s="48"/>
    </row>
    <row r="37" spans="1:8" x14ac:dyDescent="0.2">
      <c r="B37" s="48"/>
      <c r="C37" s="48"/>
      <c r="D37" s="48"/>
      <c r="E37" s="48"/>
      <c r="F37" s="48"/>
      <c r="G37" s="48"/>
      <c r="H37" s="48"/>
    </row>
    <row r="38" spans="1:8" ht="16.5" x14ac:dyDescent="0.3">
      <c r="A38" s="6"/>
      <c r="B38" s="5"/>
      <c r="C38" s="5"/>
      <c r="D38" s="5"/>
      <c r="E38" s="5"/>
      <c r="F38" s="5"/>
      <c r="G38" s="5"/>
      <c r="H38" s="5"/>
    </row>
    <row r="39" spans="1:8" ht="16.5" x14ac:dyDescent="0.3">
      <c r="A39" s="6"/>
      <c r="B39" s="5"/>
      <c r="C39" s="5"/>
      <c r="D39" s="5"/>
      <c r="E39" s="5"/>
      <c r="F39" s="5"/>
      <c r="G39" s="5"/>
      <c r="H39" s="5"/>
    </row>
    <row r="40" spans="1:8" ht="68.45" customHeight="1" x14ac:dyDescent="0.3">
      <c r="A40" s="6"/>
      <c r="B40" s="5"/>
      <c r="C40" s="5"/>
      <c r="D40" s="5"/>
      <c r="E40" s="5"/>
      <c r="F40" s="5"/>
      <c r="G40" s="5"/>
      <c r="H40" s="5"/>
    </row>
    <row r="41" spans="1:8" ht="16.149999999999999" customHeight="1" x14ac:dyDescent="0.3">
      <c r="A41" s="6"/>
      <c r="B41" s="5"/>
      <c r="C41" s="5"/>
      <c r="D41" s="5"/>
      <c r="E41" s="5"/>
      <c r="F41" s="5"/>
      <c r="G41" s="5"/>
      <c r="H41" s="5"/>
    </row>
    <row r="42" spans="1:8" ht="15.75" x14ac:dyDescent="0.3">
      <c r="A42" s="49"/>
      <c r="B42" s="48"/>
      <c r="C42" s="48"/>
      <c r="D42" s="48"/>
      <c r="E42" s="48"/>
      <c r="F42" s="48"/>
      <c r="G42" s="48"/>
      <c r="H42" s="48"/>
    </row>
    <row r="43" spans="1:8" ht="15.75" x14ac:dyDescent="0.3">
      <c r="A43" s="7"/>
      <c r="B43" s="5"/>
      <c r="C43" s="5"/>
      <c r="D43" s="5"/>
      <c r="E43" s="5"/>
      <c r="F43" s="5"/>
      <c r="G43" s="5"/>
      <c r="H43" s="5"/>
    </row>
    <row r="44" spans="1:8" ht="15.75" x14ac:dyDescent="0.3">
      <c r="A44" s="7"/>
      <c r="B44" s="5"/>
      <c r="C44" s="5"/>
      <c r="D44" s="5"/>
      <c r="E44" s="5"/>
      <c r="F44" s="5"/>
      <c r="G44" s="5"/>
      <c r="H44" s="5"/>
    </row>
    <row r="45" spans="1:8" ht="15.75" x14ac:dyDescent="0.3">
      <c r="A45" s="7"/>
      <c r="B45" s="5"/>
      <c r="C45" s="5"/>
      <c r="D45" s="5"/>
      <c r="E45" s="5"/>
      <c r="F45" s="5"/>
      <c r="G45" s="5"/>
      <c r="H45" s="5"/>
    </row>
    <row r="46" spans="1:8" ht="13.5" x14ac:dyDescent="0.25">
      <c r="A46" s="8"/>
      <c r="B46" s="5"/>
      <c r="C46" s="5"/>
      <c r="D46" s="5"/>
      <c r="E46" s="5"/>
      <c r="F46" s="5"/>
      <c r="G46" s="5"/>
      <c r="H46" s="5"/>
    </row>
    <row r="47" spans="1:8" ht="13.5" x14ac:dyDescent="0.25">
      <c r="A47" s="8"/>
      <c r="B47" s="5"/>
      <c r="C47" s="5"/>
      <c r="D47" s="5"/>
      <c r="E47" s="5"/>
      <c r="F47" s="5"/>
      <c r="G47" s="5"/>
      <c r="H47" s="5"/>
    </row>
    <row r="48" spans="1:8" ht="13.5" x14ac:dyDescent="0.25">
      <c r="A48" s="8"/>
      <c r="B48" s="5"/>
      <c r="C48" s="5"/>
      <c r="D48" s="5"/>
      <c r="E48" s="5"/>
      <c r="F48" s="5"/>
      <c r="G48" s="5"/>
      <c r="H48" s="5"/>
    </row>
    <row r="49" spans="1:8" ht="13.5" x14ac:dyDescent="0.25">
      <c r="A49" s="8"/>
      <c r="B49" s="5"/>
      <c r="C49" s="5"/>
      <c r="D49" s="5"/>
      <c r="E49" s="5"/>
      <c r="F49" s="5"/>
      <c r="G49" s="5"/>
      <c r="H49" s="5"/>
    </row>
    <row r="50" spans="1:8" ht="16.5" x14ac:dyDescent="0.3">
      <c r="A50" s="6"/>
      <c r="B50" s="5"/>
      <c r="C50" s="5"/>
      <c r="D50" s="5"/>
      <c r="E50" s="5"/>
      <c r="F50" s="5"/>
      <c r="G50" s="5"/>
      <c r="H50" s="5"/>
    </row>
    <row r="51" spans="1:8" ht="15.75" x14ac:dyDescent="0.3">
      <c r="A51" s="49"/>
      <c r="B51" s="48"/>
      <c r="C51" s="48"/>
      <c r="D51" s="48"/>
      <c r="E51" s="48"/>
      <c r="F51" s="48"/>
      <c r="G51" s="48"/>
      <c r="H51" s="48"/>
    </row>
    <row r="52" spans="1:8" ht="15.75" x14ac:dyDescent="0.3">
      <c r="A52" s="7"/>
      <c r="B52" s="5"/>
      <c r="C52" s="5"/>
      <c r="D52" s="5"/>
      <c r="E52" s="5"/>
      <c r="F52" s="5"/>
      <c r="G52" s="5"/>
      <c r="H52" s="5"/>
    </row>
    <row r="53" spans="1:8" ht="15.75" x14ac:dyDescent="0.3">
      <c r="A53" s="7"/>
      <c r="B53" s="5"/>
      <c r="C53" s="5"/>
      <c r="D53" s="5"/>
      <c r="E53" s="5"/>
      <c r="F53" s="5"/>
      <c r="G53" s="5"/>
      <c r="H53" s="5"/>
    </row>
    <row r="54" spans="1:8" ht="15.75" x14ac:dyDescent="0.3">
      <c r="A54" s="7"/>
      <c r="B54" s="5"/>
      <c r="C54" s="5"/>
      <c r="D54" s="5"/>
      <c r="E54" s="5"/>
      <c r="F54" s="5"/>
      <c r="G54" s="5"/>
      <c r="H54" s="5"/>
    </row>
  </sheetData>
  <mergeCells count="9">
    <mergeCell ref="A5:B5"/>
    <mergeCell ref="A19:B19"/>
    <mergeCell ref="B22:C22"/>
    <mergeCell ref="F18:Q21"/>
    <mergeCell ref="F7:Q11"/>
    <mergeCell ref="A9:B9"/>
    <mergeCell ref="A12:B12"/>
    <mergeCell ref="A15:B15"/>
    <mergeCell ref="A6:B6"/>
  </mergeCells>
  <phoneticPr fontId="0" type="noConversion"/>
  <pageMargins left="0.43307086614173229" right="0.39370078740157483" top="0.62992125984251968" bottom="0.59055118110236227" header="0.31496062992125984" footer="0.31496062992125984"/>
  <pageSetup paperSize="9" scale="7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5"/>
  <sheetViews>
    <sheetView tabSelected="1" workbookViewId="0"/>
  </sheetViews>
  <sheetFormatPr defaultColWidth="8.85546875" defaultRowHeight="12.75" x14ac:dyDescent="0.2"/>
  <cols>
    <col min="1" max="1" width="41.140625" style="21" customWidth="1"/>
    <col min="2" max="2" width="41.7109375" style="21" customWidth="1"/>
    <col min="3" max="3" width="31.140625" style="21" customWidth="1"/>
    <col min="4" max="4" width="45.5703125" style="21" customWidth="1"/>
    <col min="5" max="5" width="25.85546875" style="21" customWidth="1"/>
    <col min="6" max="6" width="15.7109375" style="21" customWidth="1"/>
    <col min="7" max="7" width="30.28515625" style="21" customWidth="1"/>
    <col min="8" max="8" width="26.42578125" style="21" customWidth="1"/>
    <col min="9" max="17" width="3" style="21" customWidth="1"/>
    <col min="18" max="16384" width="8.85546875" style="21"/>
  </cols>
  <sheetData>
    <row r="1" spans="1:9" ht="38.25" customHeight="1" x14ac:dyDescent="0.45">
      <c r="A1" s="158" t="s">
        <v>156</v>
      </c>
    </row>
    <row r="2" spans="1:9" x14ac:dyDescent="0.2">
      <c r="A2" s="57"/>
    </row>
    <row r="3" spans="1:9" x14ac:dyDescent="0.2">
      <c r="A3" s="57"/>
    </row>
    <row r="4" spans="1:9" ht="21" x14ac:dyDescent="0.35">
      <c r="A4" s="132" t="s">
        <v>157</v>
      </c>
      <c r="B4" s="133">
        <v>2018</v>
      </c>
      <c r="C4" s="134"/>
      <c r="D4" s="134"/>
    </row>
    <row r="5" spans="1:9" ht="21" x14ac:dyDescent="0.35">
      <c r="A5" s="159"/>
    </row>
    <row r="6" spans="1:9" x14ac:dyDescent="0.2">
      <c r="A6" s="290" t="s">
        <v>81</v>
      </c>
      <c r="B6" s="290"/>
      <c r="C6" s="290"/>
      <c r="D6" s="290"/>
      <c r="E6" s="291"/>
      <c r="F6" s="215" t="s">
        <v>82</v>
      </c>
      <c r="G6" s="215"/>
      <c r="H6" s="215"/>
    </row>
    <row r="7" spans="1:9" ht="38.25" x14ac:dyDescent="0.2">
      <c r="A7" s="135" t="s">
        <v>158</v>
      </c>
      <c r="B7" s="136" t="s">
        <v>159</v>
      </c>
      <c r="C7" s="136" t="s">
        <v>160</v>
      </c>
      <c r="D7" s="136" t="s">
        <v>161</v>
      </c>
      <c r="E7" s="136" t="s">
        <v>162</v>
      </c>
      <c r="F7" s="137" t="s">
        <v>163</v>
      </c>
      <c r="G7" s="137" t="s">
        <v>154</v>
      </c>
      <c r="H7" s="137" t="s">
        <v>164</v>
      </c>
    </row>
    <row r="8" spans="1:9" ht="234" customHeight="1" x14ac:dyDescent="0.2">
      <c r="A8" s="138" t="s">
        <v>165</v>
      </c>
      <c r="B8" s="139" t="s">
        <v>180</v>
      </c>
      <c r="C8" s="140" t="s">
        <v>181</v>
      </c>
      <c r="D8" s="141" t="s">
        <v>182</v>
      </c>
      <c r="E8" s="142" t="s">
        <v>166</v>
      </c>
      <c r="F8" s="143"/>
      <c r="G8" s="144"/>
      <c r="H8" s="145"/>
    </row>
    <row r="9" spans="1:9" ht="207" customHeight="1" x14ac:dyDescent="0.2">
      <c r="A9" s="138" t="s">
        <v>183</v>
      </c>
      <c r="B9" s="139" t="s">
        <v>204</v>
      </c>
      <c r="C9" s="139" t="s">
        <v>184</v>
      </c>
      <c r="D9" s="141" t="s">
        <v>214</v>
      </c>
      <c r="E9" s="142" t="s">
        <v>167</v>
      </c>
      <c r="F9" s="143"/>
      <c r="G9" s="144"/>
      <c r="H9" s="145"/>
    </row>
    <row r="10" spans="1:9" ht="220.5" customHeight="1" x14ac:dyDescent="0.2">
      <c r="A10" s="138" t="s">
        <v>168</v>
      </c>
      <c r="B10" s="140" t="s">
        <v>185</v>
      </c>
      <c r="C10" s="140" t="s">
        <v>169</v>
      </c>
      <c r="D10" s="141" t="s">
        <v>188</v>
      </c>
      <c r="E10" s="146" t="s">
        <v>167</v>
      </c>
      <c r="F10" s="143"/>
      <c r="G10" s="144"/>
      <c r="H10" s="145"/>
    </row>
    <row r="11" spans="1:9" ht="216.75" customHeight="1" x14ac:dyDescent="0.2">
      <c r="A11" s="138" t="s">
        <v>170</v>
      </c>
      <c r="B11" s="147" t="s">
        <v>195</v>
      </c>
      <c r="C11" s="148" t="s">
        <v>186</v>
      </c>
      <c r="D11" s="149" t="s">
        <v>199</v>
      </c>
      <c r="E11" s="146" t="s">
        <v>167</v>
      </c>
      <c r="F11" s="143"/>
      <c r="G11" s="144"/>
      <c r="H11" s="145"/>
    </row>
    <row r="12" spans="1:9" ht="108" x14ac:dyDescent="0.2">
      <c r="A12" s="138" t="s">
        <v>171</v>
      </c>
      <c r="B12" s="140" t="s">
        <v>172</v>
      </c>
      <c r="C12" s="139" t="s">
        <v>173</v>
      </c>
      <c r="D12" s="141" t="s">
        <v>196</v>
      </c>
      <c r="E12" s="146" t="s">
        <v>167</v>
      </c>
      <c r="F12" s="143"/>
      <c r="G12" s="145"/>
      <c r="H12" s="145"/>
    </row>
    <row r="13" spans="1:9" ht="84" x14ac:dyDescent="0.2">
      <c r="A13" s="138" t="s">
        <v>174</v>
      </c>
      <c r="B13" s="140" t="s">
        <v>175</v>
      </c>
      <c r="C13" s="140" t="s">
        <v>176</v>
      </c>
      <c r="D13" s="141" t="s">
        <v>197</v>
      </c>
      <c r="E13" s="146" t="s">
        <v>167</v>
      </c>
      <c r="F13" s="143"/>
      <c r="G13" s="145"/>
      <c r="H13" s="145"/>
    </row>
    <row r="14" spans="1:9" s="1" customFormat="1" ht="133.5" customHeight="1" x14ac:dyDescent="0.2">
      <c r="A14" s="150" t="s">
        <v>177</v>
      </c>
      <c r="B14" s="151" t="s">
        <v>187</v>
      </c>
      <c r="C14" s="152" t="s">
        <v>178</v>
      </c>
      <c r="D14" s="153" t="s">
        <v>198</v>
      </c>
      <c r="E14" s="41" t="s">
        <v>179</v>
      </c>
      <c r="F14" s="154"/>
      <c r="G14" s="155"/>
      <c r="H14" s="156"/>
      <c r="I14" s="160"/>
    </row>
    <row r="15" spans="1:9" ht="148.5" customHeight="1" x14ac:dyDescent="0.2">
      <c r="A15" s="138" t="s">
        <v>200</v>
      </c>
      <c r="B15" s="140" t="s">
        <v>215</v>
      </c>
      <c r="C15" s="140" t="s">
        <v>216</v>
      </c>
      <c r="D15" s="157" t="s">
        <v>217</v>
      </c>
      <c r="E15" s="146" t="s">
        <v>167</v>
      </c>
      <c r="F15" s="143"/>
      <c r="G15" s="145"/>
      <c r="H15" s="145"/>
    </row>
  </sheetData>
  <mergeCells count="2">
    <mergeCell ref="A6:E6"/>
    <mergeCell ref="F6:H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Ex ante Pesatura</vt:lpstr>
      <vt:lpstr>Scheda A </vt:lpstr>
      <vt:lpstr>Scheda B- strategici</vt:lpstr>
      <vt:lpstr>Scheda C originale</vt:lpstr>
      <vt:lpstr>Scheda C</vt:lpstr>
      <vt:lpstr>Ex post RIEPILOGO</vt:lpstr>
      <vt:lpstr>obiettivi gestionali</vt:lpstr>
      <vt:lpstr>Copertina!Area_stampa</vt:lpstr>
      <vt:lpstr>'Ex ante Pesatura'!Area_stampa</vt:lpstr>
      <vt:lpstr>'Ex post RIEPILOGO'!Area_stampa</vt:lpstr>
      <vt:lpstr>'Scheda A '!Area_stampa</vt:lpstr>
      <vt:lpstr>'Scheda B- strategici'!Area_stampa</vt:lpstr>
      <vt:lpstr>'Scheda C'!Area_stampa</vt:lpstr>
      <vt:lpstr>'Scheda C originale'!Area_stampa</vt:lpstr>
      <vt:lpstr>'Scheda B- strategici'!Testo6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Marco Bertocchi</cp:lastModifiedBy>
  <cp:lastPrinted>2018-05-18T07:53:50Z</cp:lastPrinted>
  <dcterms:created xsi:type="dcterms:W3CDTF">1996-11-05T10:16:36Z</dcterms:created>
  <dcterms:modified xsi:type="dcterms:W3CDTF">2018-06-06T07:40:02Z</dcterms:modified>
</cp:coreProperties>
</file>